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jbaker\Documents\PA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T37" i="1" s="1"/>
  <c r="R37" i="1"/>
  <c r="T36" i="1"/>
  <c r="T35" i="1"/>
  <c r="T34" i="1"/>
  <c r="T33" i="1"/>
  <c r="T32" i="1"/>
  <c r="T31" i="1"/>
  <c r="T30" i="1"/>
  <c r="T29" i="1"/>
  <c r="T27" i="1"/>
  <c r="T26" i="1"/>
  <c r="T25" i="1"/>
  <c r="T24" i="1"/>
  <c r="T23" i="1"/>
  <c r="T22" i="1"/>
  <c r="T21" i="1"/>
  <c r="T20" i="1"/>
  <c r="T19" i="1"/>
  <c r="T17" i="1"/>
  <c r="T16" i="1"/>
  <c r="T15" i="1"/>
  <c r="T14" i="1"/>
  <c r="T13" i="1"/>
  <c r="T12" i="1"/>
  <c r="T11" i="1"/>
  <c r="T10" i="1"/>
  <c r="V37" i="1" l="1"/>
  <c r="U37" i="1"/>
  <c r="W36" i="1"/>
  <c r="W35" i="1"/>
  <c r="W34" i="1"/>
  <c r="W33" i="1"/>
  <c r="W32" i="1"/>
  <c r="W31" i="1"/>
  <c r="W30" i="1"/>
  <c r="W29" i="1"/>
  <c r="W27" i="1"/>
  <c r="W26" i="1"/>
  <c r="W25" i="1"/>
  <c r="W24" i="1"/>
  <c r="W23" i="1"/>
  <c r="W22" i="1"/>
  <c r="W21" i="1"/>
  <c r="W20" i="1"/>
  <c r="W19" i="1"/>
  <c r="W17" i="1"/>
  <c r="W16" i="1"/>
  <c r="W15" i="1"/>
  <c r="W14" i="1"/>
  <c r="W13" i="1"/>
  <c r="W12" i="1"/>
  <c r="W11" i="1"/>
  <c r="W10" i="1"/>
  <c r="W37" i="1" l="1"/>
  <c r="Q30" i="1" l="1"/>
  <c r="Q29" i="1"/>
  <c r="P37" i="1" l="1"/>
  <c r="O37" i="1"/>
  <c r="M37" i="1"/>
  <c r="L37" i="1"/>
  <c r="K37" i="1"/>
  <c r="Q36" i="1"/>
  <c r="N36" i="1"/>
  <c r="K36" i="1"/>
  <c r="Q35" i="1"/>
  <c r="N35" i="1"/>
  <c r="K35" i="1"/>
  <c r="Q34" i="1"/>
  <c r="N34" i="1"/>
  <c r="K34" i="1"/>
  <c r="Q33" i="1"/>
  <c r="N33" i="1"/>
  <c r="K33" i="1"/>
  <c r="Q32" i="1"/>
  <c r="N32" i="1"/>
  <c r="K32" i="1"/>
  <c r="Q31" i="1"/>
  <c r="N31" i="1"/>
  <c r="K31" i="1"/>
  <c r="N30" i="1"/>
  <c r="K30" i="1"/>
  <c r="N29" i="1"/>
  <c r="K29" i="1"/>
  <c r="Q27" i="1"/>
  <c r="N27" i="1"/>
  <c r="K27" i="1"/>
  <c r="Q26" i="1"/>
  <c r="N26" i="1"/>
  <c r="K26" i="1"/>
  <c r="Q22" i="1"/>
  <c r="N22" i="1"/>
  <c r="K22" i="1"/>
  <c r="Q21" i="1"/>
  <c r="N21" i="1"/>
  <c r="K21" i="1"/>
  <c r="Q20" i="1"/>
  <c r="N20" i="1"/>
  <c r="K20" i="1"/>
  <c r="Q19" i="1"/>
  <c r="N19" i="1"/>
  <c r="K19" i="1"/>
  <c r="Q16" i="1"/>
  <c r="N16" i="1"/>
  <c r="K16" i="1"/>
  <c r="Q15" i="1"/>
  <c r="N15" i="1"/>
  <c r="K15" i="1"/>
  <c r="Q14" i="1"/>
  <c r="N14" i="1"/>
  <c r="K14" i="1"/>
  <c r="Q13" i="1"/>
  <c r="N13" i="1"/>
  <c r="K13" i="1"/>
  <c r="Q12" i="1"/>
  <c r="N12" i="1"/>
  <c r="K12" i="1"/>
  <c r="Q11" i="1"/>
  <c r="N11" i="1"/>
  <c r="K11" i="1"/>
  <c r="Q10" i="1"/>
  <c r="N10" i="1"/>
  <c r="K10" i="1"/>
  <c r="Q37" i="1" l="1"/>
  <c r="N37" i="1"/>
</calcChain>
</file>

<file path=xl/sharedStrings.xml><?xml version="1.0" encoding="utf-8"?>
<sst xmlns="http://schemas.openxmlformats.org/spreadsheetml/2006/main" count="88" uniqueCount="35">
  <si>
    <t>Residence Hall Occupancy Report - Fall Semester - 20th Day</t>
  </si>
  <si>
    <t>Manhattan Campus Residence Halls</t>
  </si>
  <si>
    <t>Fall 2011</t>
  </si>
  <si>
    <t>Fall 2012</t>
  </si>
  <si>
    <t>Fall 2013</t>
  </si>
  <si>
    <t>Fall 2014</t>
  </si>
  <si>
    <t>Fall 2015</t>
  </si>
  <si>
    <t>Adjusted</t>
  </si>
  <si>
    <t>% of</t>
  </si>
  <si>
    <t>Gender</t>
  </si>
  <si>
    <t>Capacity</t>
  </si>
  <si>
    <t>Occupancy</t>
  </si>
  <si>
    <t>Derby Complex</t>
  </si>
  <si>
    <t>Ford Hall</t>
  </si>
  <si>
    <t>F</t>
  </si>
  <si>
    <t>Moore Hall</t>
  </si>
  <si>
    <t>M</t>
  </si>
  <si>
    <t>Haymaker Hall</t>
  </si>
  <si>
    <t>West Hall</t>
  </si>
  <si>
    <t>Kramer Complex</t>
  </si>
  <si>
    <t>Goodnow Hall</t>
  </si>
  <si>
    <t>Marlatt Hall</t>
  </si>
  <si>
    <t>Honors House</t>
  </si>
  <si>
    <t>Strong Complex</t>
  </si>
  <si>
    <t>Putnam Hall</t>
  </si>
  <si>
    <t>Boyd Hall</t>
  </si>
  <si>
    <t>Van Zile Hall</t>
  </si>
  <si>
    <t>Smurtthwaite</t>
  </si>
  <si>
    <t>Jardine Overflow</t>
  </si>
  <si>
    <t>Total</t>
  </si>
  <si>
    <t>Fall 2016</t>
  </si>
  <si>
    <t>Wefald Hall</t>
  </si>
  <si>
    <t>Coed</t>
  </si>
  <si>
    <t>Fall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</si>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</sst>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double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double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DotDot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Continuous" vertical="center"/>
    </xf>
    <xf numFmtId="0" fontId="2" fillId="0" borderId="0" xfId="1" applyBorder="1" applyAlignment="1">
      <alignment horizontal="centerContinuous"/>
    </xf>
    <xf numFmtId="0" fontId="2" fillId="0" borderId="0" xfId="1"/>
    <xf numFmtId="0" fontId="3" fillId="0" borderId="1" xfId="0" applyFont="1" applyBorder="1" applyAlignment="1"/>
    <xf numFmtId="0" fontId="5" fillId="0" borderId="2" xfId="0" applyFont="1" applyBorder="1" applyAlignment="1">
      <alignment horizontal="center"/>
    </xf>
    <xf numFmtId="0" fontId="3" fillId="0" borderId="6" xfId="0" applyFont="1" applyBorder="1" applyAlignment="1"/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/>
    <xf numFmtId="0" fontId="2" fillId="0" borderId="12" xfId="0" applyFont="1" applyBorder="1" applyAlignment="1"/>
    <xf numFmtId="0" fontId="7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left" indent="1"/>
    </xf>
    <xf numFmtId="0" fontId="2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left" indent="1"/>
    </xf>
    <xf numFmtId="0" fontId="6" fillId="0" borderId="30" xfId="0" applyFont="1" applyBorder="1" applyAlignment="1"/>
    <xf numFmtId="0" fontId="2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33" xfId="0" applyFont="1" applyBorder="1" applyAlignment="1"/>
    <xf numFmtId="0" fontId="2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left" indent="1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2" fillId="0" borderId="41" xfId="0" applyFont="1" applyBorder="1" applyAlignment="1"/>
    <xf numFmtId="0" fontId="8" fillId="0" borderId="13" xfId="0" applyFont="1" applyFill="1" applyBorder="1" applyAlignment="1"/>
    <xf numFmtId="0" fontId="8" fillId="0" borderId="14" xfId="0" applyFont="1" applyFill="1" applyBorder="1" applyAlignment="1"/>
    <xf numFmtId="0" fontId="8" fillId="0" borderId="16" xfId="0" applyFont="1" applyFill="1" applyBorder="1" applyAlignment="1"/>
    <xf numFmtId="0" fontId="8" fillId="0" borderId="17" xfId="2" applyFont="1" applyFill="1" applyBorder="1" applyAlignment="1"/>
    <xf numFmtId="0" fontId="8" fillId="0" borderId="20" xfId="2" applyFont="1" applyFill="1" applyBorder="1" applyAlignment="1"/>
    <xf numFmtId="164" fontId="8" fillId="0" borderId="19" xfId="0" applyNumberFormat="1" applyFont="1" applyFill="1" applyBorder="1" applyAlignment="1"/>
    <xf numFmtId="0" fontId="8" fillId="0" borderId="21" xfId="2" applyFont="1" applyFill="1" applyBorder="1" applyAlignment="1"/>
    <xf numFmtId="0" fontId="8" fillId="0" borderId="24" xfId="2" applyFont="1" applyFill="1" applyBorder="1" applyAlignment="1"/>
    <xf numFmtId="164" fontId="8" fillId="0" borderId="23" xfId="0" applyNumberFormat="1" applyFont="1" applyFill="1" applyBorder="1" applyAlignment="1"/>
    <xf numFmtId="0" fontId="8" fillId="0" borderId="25" xfId="2" applyFont="1" applyFill="1" applyBorder="1" applyAlignment="1"/>
    <xf numFmtId="0" fontId="8" fillId="0" borderId="29" xfId="2" applyFont="1" applyFill="1" applyBorder="1" applyAlignment="1"/>
    <xf numFmtId="0" fontId="8" fillId="0" borderId="33" xfId="2" applyFont="1" applyFill="1" applyBorder="1" applyAlignment="1"/>
    <xf numFmtId="0" fontId="8" fillId="0" borderId="34" xfId="2" applyFont="1" applyFill="1" applyBorder="1" applyAlignment="1"/>
    <xf numFmtId="0" fontId="8" fillId="0" borderId="11" xfId="2" applyFont="1" applyFill="1" applyBorder="1" applyAlignment="1"/>
    <xf numFmtId="0" fontId="8" fillId="0" borderId="15" xfId="2" applyFont="1" applyFill="1" applyBorder="1" applyAlignment="1"/>
    <xf numFmtId="164" fontId="8" fillId="0" borderId="2" xfId="0" applyNumberFormat="1" applyFont="1" applyFill="1" applyBorder="1" applyAlignment="1"/>
    <xf numFmtId="0" fontId="8" fillId="0" borderId="14" xfId="2" applyFont="1" applyFill="1" applyBorder="1" applyAlignment="1"/>
    <xf numFmtId="0" fontId="8" fillId="2" borderId="25" xfId="2" applyFont="1" applyFill="1" applyBorder="1" applyAlignment="1"/>
    <xf numFmtId="0" fontId="8" fillId="2" borderId="26" xfId="2" applyFont="1" applyFill="1" applyBorder="1" applyAlignment="1"/>
    <xf numFmtId="164" fontId="8" fillId="2" borderId="7" xfId="0" applyNumberFormat="1" applyFont="1" applyFill="1" applyBorder="1" applyAlignment="1"/>
    <xf numFmtId="0" fontId="8" fillId="0" borderId="27" xfId="2" applyFont="1" applyFill="1" applyBorder="1" applyAlignment="1"/>
    <xf numFmtId="164" fontId="8" fillId="0" borderId="7" xfId="0" applyNumberFormat="1" applyFont="1" applyFill="1" applyBorder="1" applyAlignment="1"/>
    <xf numFmtId="0" fontId="8" fillId="0" borderId="32" xfId="2" applyFont="1" applyFill="1" applyBorder="1" applyAlignment="1"/>
    <xf numFmtId="0" fontId="8" fillId="0" borderId="13" xfId="2" applyFont="1" applyFill="1" applyBorder="1" applyAlignment="1"/>
    <xf numFmtId="164" fontId="8" fillId="0" borderId="12" xfId="0" applyNumberFormat="1" applyFont="1" applyFill="1" applyBorder="1" applyAlignment="1"/>
    <xf numFmtId="0" fontId="8" fillId="0" borderId="35" xfId="2" applyFont="1" applyFill="1" applyBorder="1" applyAlignment="1"/>
    <xf numFmtId="0" fontId="8" fillId="0" borderId="37" xfId="2" applyFont="1" applyFill="1" applyBorder="1" applyAlignment="1"/>
    <xf numFmtId="164" fontId="8" fillId="0" borderId="28" xfId="0" applyNumberFormat="1" applyFont="1" applyFill="1" applyBorder="1" applyAlignment="1"/>
    <xf numFmtId="0" fontId="8" fillId="0" borderId="38" xfId="2" applyFont="1" applyFill="1" applyBorder="1" applyAlignment="1"/>
    <xf numFmtId="164" fontId="8" fillId="0" borderId="39" xfId="0" applyNumberFormat="1" applyFont="1" applyFill="1" applyBorder="1" applyAlignment="1"/>
    <xf numFmtId="164" fontId="8" fillId="0" borderId="12" xfId="1" applyNumberFormat="1" applyFont="1" applyBorder="1"/>
    <xf numFmtId="3" fontId="4" fillId="0" borderId="44" xfId="0" applyNumberFormat="1" applyFont="1" applyFill="1" applyBorder="1" applyAlignment="1"/>
    <xf numFmtId="3" fontId="4" fillId="0" borderId="43" xfId="0" applyNumberFormat="1" applyFont="1" applyFill="1" applyBorder="1" applyAlignment="1"/>
    <xf numFmtId="164" fontId="4" fillId="0" borderId="42" xfId="0" applyNumberFormat="1" applyFont="1" applyFill="1" applyBorder="1" applyAlignment="1"/>
    <xf numFmtId="0" fontId="9" fillId="0" borderId="4" xfId="0" applyFont="1" applyFill="1" applyBorder="1" applyAlignment="1">
      <alignment horizontal="center"/>
    </xf>
    <xf numFmtId="0" fontId="10" fillId="0" borderId="3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2" xfId="1" applyBorder="1"/>
    <xf numFmtId="0" fontId="8" fillId="0" borderId="0" xfId="1" applyFont="1" applyFill="1"/>
    <xf numFmtId="164" fontId="8" fillId="0" borderId="12" xfId="1" applyNumberFormat="1" applyFont="1" applyFill="1" applyBorder="1"/>
    <xf numFmtId="0" fontId="8" fillId="2" borderId="11" xfId="2" applyFont="1" applyFill="1" applyBorder="1" applyAlignment="1"/>
    <xf numFmtId="0" fontId="8" fillId="2" borderId="15" xfId="2" applyFont="1" applyFill="1" applyBorder="1" applyAlignment="1"/>
    <xf numFmtId="164" fontId="8" fillId="2" borderId="2" xfId="0" applyNumberFormat="1" applyFont="1" applyFill="1" applyBorder="1" applyAlignment="1"/>
    <xf numFmtId="0" fontId="2" fillId="0" borderId="51" xfId="0" applyFont="1" applyBorder="1" applyAlignment="1">
      <alignment horizontal="center"/>
    </xf>
    <xf numFmtId="0" fontId="8" fillId="0" borderId="18" xfId="2" applyFont="1" applyFill="1" applyBorder="1" applyAlignment="1"/>
    <xf numFmtId="164" fontId="8" fillId="0" borderId="51" xfId="0" applyNumberFormat="1" applyFont="1" applyFill="1" applyBorder="1" applyAlignment="1"/>
    <xf numFmtId="0" fontId="8" fillId="0" borderId="52" xfId="2" applyFont="1" applyFill="1" applyBorder="1" applyAlignment="1"/>
    <xf numFmtId="0" fontId="8" fillId="2" borderId="14" xfId="2" applyFont="1" applyFill="1" applyBorder="1" applyAlignment="1"/>
    <xf numFmtId="0" fontId="8" fillId="2" borderId="17" xfId="2" applyFont="1" applyFill="1" applyBorder="1" applyAlignment="1"/>
    <xf numFmtId="0" fontId="8" fillId="2" borderId="18" xfId="2" applyFont="1" applyFill="1" applyBorder="1" applyAlignment="1"/>
    <xf numFmtId="164" fontId="8" fillId="2" borderId="51" xfId="0" applyNumberFormat="1" applyFont="1" applyFill="1" applyBorder="1" applyAlignment="1"/>
    <xf numFmtId="0" fontId="8" fillId="2" borderId="52" xfId="2" applyFont="1" applyFill="1" applyBorder="1" applyAlignment="1"/>
    <xf numFmtId="0" fontId="2" fillId="0" borderId="26" xfId="1" applyBorder="1"/>
    <xf numFmtId="0" fontId="2" fillId="2" borderId="25" xfId="1" applyFill="1" applyBorder="1"/>
    <xf numFmtId="0" fontId="2" fillId="2" borderId="0" xfId="1" applyFill="1"/>
    <xf numFmtId="0" fontId="2" fillId="2" borderId="28" xfId="1" applyFill="1" applyBorder="1"/>
    <xf numFmtId="0" fontId="2" fillId="2" borderId="6" xfId="1" applyFill="1" applyBorder="1"/>
    <xf numFmtId="0" fontId="2" fillId="2" borderId="26" xfId="1" applyFill="1" applyBorder="1"/>
    <xf numFmtId="0" fontId="2" fillId="2" borderId="27" xfId="1" applyFill="1" applyBorder="1"/>
    <xf numFmtId="0" fontId="2" fillId="2" borderId="7" xfId="1" applyFill="1" applyBorder="1"/>
    <xf numFmtId="0" fontId="3" fillId="0" borderId="0" xfId="0" applyFont="1" applyFill="1" applyBorder="1" applyAlignment="1">
      <alignment horizontal="left"/>
    </xf>
    <xf numFmtId="0" fontId="8" fillId="0" borderId="25" xfId="1" applyFont="1" applyFill="1" applyBorder="1"/>
    <xf numFmtId="0" fontId="8" fillId="0" borderId="27" xfId="1" applyFont="1" applyFill="1" applyBorder="1"/>
    <xf numFmtId="10" fontId="8" fillId="0" borderId="28" xfId="1" applyNumberFormat="1" applyFont="1" applyFill="1" applyBorder="1"/>
    <xf numFmtId="0" fontId="8" fillId="0" borderId="11" xfId="1" applyFont="1" applyFill="1" applyBorder="1"/>
    <xf numFmtId="0" fontId="8" fillId="0" borderId="53" xfId="2" applyFont="1" applyFill="1" applyBorder="1" applyAlignment="1"/>
    <xf numFmtId="3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_BUDG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7"/>
  <sheetViews>
    <sheetView tabSelected="1" zoomScaleNormal="100" workbookViewId="0">
      <selection activeCell="X3" sqref="X3"/>
    </sheetView>
  </sheetViews>
  <sheetFormatPr defaultRowHeight="15" x14ac:dyDescent="0.25"/>
  <cols>
    <col min="1" max="1" width="19.5703125" customWidth="1"/>
    <col min="3" max="3" width="7.42578125" hidden="1" customWidth="1"/>
    <col min="4" max="4" width="8.7109375" hidden="1" customWidth="1"/>
    <col min="5" max="5" width="0" hidden="1" customWidth="1"/>
    <col min="6" max="6" width="7.7109375" hidden="1" customWidth="1"/>
    <col min="7" max="7" width="8.140625" hidden="1" customWidth="1"/>
    <col min="8" max="8" width="8.5703125" hidden="1" customWidth="1"/>
    <col min="9" max="9" width="7.85546875" customWidth="1"/>
    <col min="10" max="10" width="8.140625" customWidth="1"/>
    <col min="11" max="11" width="8.42578125" customWidth="1"/>
    <col min="12" max="12" width="8.140625" customWidth="1"/>
    <col min="13" max="13" width="8.28515625" customWidth="1"/>
    <col min="14" max="14" width="8.42578125" customWidth="1"/>
    <col min="17" max="17" width="9.7109375" customWidth="1"/>
  </cols>
  <sheetData>
    <row r="3" spans="1:23" s="3" customFormat="1" ht="18" x14ac:dyDescent="0.2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s="3" customFormat="1" ht="18.75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3" s="3" customFormat="1" ht="27" customHeight="1" thickTop="1" thickBot="1" x14ac:dyDescent="0.25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</row>
    <row r="6" spans="1:23" s="3" customFormat="1" ht="18" customHeight="1" thickTop="1" x14ac:dyDescent="0.2">
      <c r="A6" s="4"/>
      <c r="B6" s="68"/>
      <c r="C6" s="103" t="s">
        <v>2</v>
      </c>
      <c r="D6" s="104"/>
      <c r="E6" s="105"/>
      <c r="F6" s="103" t="s">
        <v>3</v>
      </c>
      <c r="G6" s="104"/>
      <c r="H6" s="105"/>
      <c r="I6" s="103" t="s">
        <v>4</v>
      </c>
      <c r="J6" s="104"/>
      <c r="K6" s="105"/>
      <c r="L6" s="103" t="s">
        <v>5</v>
      </c>
      <c r="M6" s="104"/>
      <c r="N6" s="105"/>
      <c r="O6" s="103" t="s">
        <v>6</v>
      </c>
      <c r="P6" s="104"/>
      <c r="Q6" s="105"/>
      <c r="R6" s="103" t="s">
        <v>30</v>
      </c>
      <c r="S6" s="104"/>
      <c r="T6" s="105"/>
      <c r="U6" s="103" t="s">
        <v>33</v>
      </c>
      <c r="V6" s="104"/>
      <c r="W6" s="105"/>
    </row>
    <row r="7" spans="1:23" s="3" customFormat="1" ht="18.600000000000001" customHeight="1" x14ac:dyDescent="0.2">
      <c r="A7" s="4"/>
      <c r="B7" s="5"/>
      <c r="C7" s="62" t="s">
        <v>7</v>
      </c>
      <c r="D7" s="63"/>
      <c r="E7" s="64" t="s">
        <v>8</v>
      </c>
      <c r="F7" s="62" t="s">
        <v>7</v>
      </c>
      <c r="G7" s="63"/>
      <c r="H7" s="64" t="s">
        <v>8</v>
      </c>
      <c r="I7" s="62" t="s">
        <v>7</v>
      </c>
      <c r="J7" s="63"/>
      <c r="K7" s="64" t="s">
        <v>8</v>
      </c>
      <c r="L7" s="62" t="s">
        <v>7</v>
      </c>
      <c r="M7" s="63"/>
      <c r="N7" s="64" t="s">
        <v>8</v>
      </c>
      <c r="O7" s="62" t="s">
        <v>7</v>
      </c>
      <c r="P7" s="63"/>
      <c r="Q7" s="64" t="s">
        <v>8</v>
      </c>
      <c r="R7" s="62" t="s">
        <v>7</v>
      </c>
      <c r="S7" s="63"/>
      <c r="T7" s="64" t="s">
        <v>8</v>
      </c>
      <c r="U7" s="62" t="s">
        <v>7</v>
      </c>
      <c r="V7" s="63"/>
      <c r="W7" s="64" t="s">
        <v>8</v>
      </c>
    </row>
    <row r="8" spans="1:23" s="3" customFormat="1" ht="15.75" thickBot="1" x14ac:dyDescent="0.25">
      <c r="A8" s="6"/>
      <c r="B8" s="7" t="s">
        <v>9</v>
      </c>
      <c r="C8" s="65" t="s">
        <v>10</v>
      </c>
      <c r="D8" s="66" t="s">
        <v>11</v>
      </c>
      <c r="E8" s="67" t="s">
        <v>11</v>
      </c>
      <c r="F8" s="65" t="s">
        <v>10</v>
      </c>
      <c r="G8" s="66" t="s">
        <v>11</v>
      </c>
      <c r="H8" s="67" t="s">
        <v>11</v>
      </c>
      <c r="I8" s="65" t="s">
        <v>10</v>
      </c>
      <c r="J8" s="66" t="s">
        <v>11</v>
      </c>
      <c r="K8" s="67" t="s">
        <v>11</v>
      </c>
      <c r="L8" s="65" t="s">
        <v>10</v>
      </c>
      <c r="M8" s="66" t="s">
        <v>11</v>
      </c>
      <c r="N8" s="67" t="s">
        <v>11</v>
      </c>
      <c r="O8" s="65" t="s">
        <v>10</v>
      </c>
      <c r="P8" s="66" t="s">
        <v>11</v>
      </c>
      <c r="Q8" s="67" t="s">
        <v>11</v>
      </c>
      <c r="R8" s="65" t="s">
        <v>10</v>
      </c>
      <c r="S8" s="66" t="s">
        <v>11</v>
      </c>
      <c r="T8" s="67" t="s">
        <v>11</v>
      </c>
      <c r="U8" s="65" t="s">
        <v>10</v>
      </c>
      <c r="V8" s="66" t="s">
        <v>11</v>
      </c>
      <c r="W8" s="67" t="s">
        <v>11</v>
      </c>
    </row>
    <row r="9" spans="1:23" s="3" customFormat="1" ht="15.75" x14ac:dyDescent="0.25">
      <c r="A9" s="8" t="s">
        <v>12</v>
      </c>
      <c r="B9" s="9"/>
      <c r="C9" s="28"/>
      <c r="D9" s="29"/>
      <c r="E9" s="30"/>
      <c r="F9" s="28"/>
      <c r="G9" s="29"/>
      <c r="H9" s="30"/>
      <c r="I9" s="28"/>
      <c r="J9" s="29"/>
      <c r="K9" s="30"/>
      <c r="L9" s="28"/>
      <c r="M9" s="29"/>
      <c r="N9" s="30"/>
      <c r="O9" s="28"/>
      <c r="P9" s="29"/>
      <c r="Q9" s="30"/>
      <c r="R9" s="28"/>
      <c r="S9" s="29"/>
      <c r="T9" s="30"/>
      <c r="U9" s="28"/>
      <c r="V9" s="29"/>
      <c r="W9" s="30"/>
    </row>
    <row r="10" spans="1:23" s="3" customFormat="1" x14ac:dyDescent="0.2">
      <c r="A10" s="10" t="s">
        <v>13</v>
      </c>
      <c r="B10" s="11" t="s">
        <v>14</v>
      </c>
      <c r="C10" s="31">
        <v>496</v>
      </c>
      <c r="D10" s="32">
        <v>508</v>
      </c>
      <c r="E10" s="33">
        <v>1.0241935483870968</v>
      </c>
      <c r="F10" s="31">
        <v>496</v>
      </c>
      <c r="G10" s="32">
        <v>501</v>
      </c>
      <c r="H10" s="33">
        <v>1.0100806451612903</v>
      </c>
      <c r="I10" s="31">
        <v>497</v>
      </c>
      <c r="J10" s="32">
        <v>506</v>
      </c>
      <c r="K10" s="33">
        <f>J10/I10</f>
        <v>1.0181086519114688</v>
      </c>
      <c r="L10" s="31">
        <v>496</v>
      </c>
      <c r="M10" s="32">
        <v>499</v>
      </c>
      <c r="N10" s="33">
        <f>M10/L10</f>
        <v>1.0060483870967742</v>
      </c>
      <c r="O10" s="31">
        <v>496</v>
      </c>
      <c r="P10" s="32">
        <v>499</v>
      </c>
      <c r="Q10" s="33">
        <f>P10/O10</f>
        <v>1.0060483870967742</v>
      </c>
      <c r="R10" s="31">
        <v>496</v>
      </c>
      <c r="S10" s="32">
        <v>470</v>
      </c>
      <c r="T10" s="33">
        <f>S10/R10</f>
        <v>0.94758064516129037</v>
      </c>
      <c r="U10" s="31">
        <v>496</v>
      </c>
      <c r="V10" s="32">
        <v>426</v>
      </c>
      <c r="W10" s="33">
        <f>V10/U10</f>
        <v>0.8588709677419355</v>
      </c>
    </row>
    <row r="11" spans="1:23" s="3" customFormat="1" x14ac:dyDescent="0.2">
      <c r="A11" s="12" t="s">
        <v>15</v>
      </c>
      <c r="B11" s="13" t="s">
        <v>16</v>
      </c>
      <c r="C11" s="34">
        <v>350</v>
      </c>
      <c r="D11" s="35">
        <v>362</v>
      </c>
      <c r="E11" s="36">
        <v>1.0342857142857143</v>
      </c>
      <c r="F11" s="34">
        <v>350</v>
      </c>
      <c r="G11" s="35">
        <v>360</v>
      </c>
      <c r="H11" s="36">
        <v>1.0285714285714285</v>
      </c>
      <c r="I11" s="34">
        <v>360</v>
      </c>
      <c r="J11" s="35">
        <v>359</v>
      </c>
      <c r="K11" s="36">
        <f t="shared" ref="K11:K37" si="0">J11/I11</f>
        <v>0.99722222222222223</v>
      </c>
      <c r="L11" s="34">
        <v>359</v>
      </c>
      <c r="M11" s="35">
        <v>356</v>
      </c>
      <c r="N11" s="36">
        <f t="shared" ref="N11:N15" si="1">M11/L11</f>
        <v>0.99164345403899723</v>
      </c>
      <c r="O11" s="34">
        <v>356</v>
      </c>
      <c r="P11" s="35">
        <v>356</v>
      </c>
      <c r="Q11" s="36">
        <f t="shared" ref="Q11:Q15" si="2">P11/O11</f>
        <v>1</v>
      </c>
      <c r="R11" s="34">
        <v>356</v>
      </c>
      <c r="S11" s="35">
        <v>309</v>
      </c>
      <c r="T11" s="36">
        <f t="shared" ref="T11:T15" si="3">S11/R11</f>
        <v>0.8679775280898876</v>
      </c>
      <c r="U11" s="34">
        <v>356</v>
      </c>
      <c r="V11" s="35">
        <v>305</v>
      </c>
      <c r="W11" s="36">
        <f t="shared" ref="W11:W15" si="4">V11/U11</f>
        <v>0.8567415730337079</v>
      </c>
    </row>
    <row r="12" spans="1:23" s="3" customFormat="1" x14ac:dyDescent="0.2">
      <c r="A12" s="10"/>
      <c r="B12" s="11" t="s">
        <v>14</v>
      </c>
      <c r="C12" s="31">
        <v>283</v>
      </c>
      <c r="D12" s="32">
        <v>281</v>
      </c>
      <c r="E12" s="33">
        <v>0.99293286219081267</v>
      </c>
      <c r="F12" s="31">
        <v>283</v>
      </c>
      <c r="G12" s="32">
        <v>283</v>
      </c>
      <c r="H12" s="33">
        <v>1</v>
      </c>
      <c r="I12" s="31">
        <v>273</v>
      </c>
      <c r="J12" s="32">
        <v>273</v>
      </c>
      <c r="K12" s="33">
        <f t="shared" si="0"/>
        <v>1</v>
      </c>
      <c r="L12" s="31">
        <v>274</v>
      </c>
      <c r="M12" s="32">
        <v>271</v>
      </c>
      <c r="N12" s="33">
        <f t="shared" si="1"/>
        <v>0.98905109489051091</v>
      </c>
      <c r="O12" s="31">
        <v>275</v>
      </c>
      <c r="P12" s="32">
        <v>273</v>
      </c>
      <c r="Q12" s="33">
        <f t="shared" si="2"/>
        <v>0.99272727272727268</v>
      </c>
      <c r="R12" s="31">
        <v>275</v>
      </c>
      <c r="S12" s="32">
        <v>199</v>
      </c>
      <c r="T12" s="33">
        <f t="shared" si="3"/>
        <v>0.72363636363636363</v>
      </c>
      <c r="U12" s="31">
        <v>275</v>
      </c>
      <c r="V12" s="32">
        <v>246</v>
      </c>
      <c r="W12" s="33">
        <f t="shared" si="4"/>
        <v>0.89454545454545453</v>
      </c>
    </row>
    <row r="13" spans="1:23" s="3" customFormat="1" x14ac:dyDescent="0.2">
      <c r="A13" s="12" t="s">
        <v>17</v>
      </c>
      <c r="B13" s="13" t="s">
        <v>16</v>
      </c>
      <c r="C13" s="34">
        <v>320</v>
      </c>
      <c r="D13" s="35">
        <v>322</v>
      </c>
      <c r="E13" s="36">
        <v>1.0062500000000001</v>
      </c>
      <c r="F13" s="34">
        <v>320</v>
      </c>
      <c r="G13" s="35">
        <v>322</v>
      </c>
      <c r="H13" s="36">
        <v>1.0062500000000001</v>
      </c>
      <c r="I13" s="34">
        <v>311</v>
      </c>
      <c r="J13" s="35">
        <v>311</v>
      </c>
      <c r="K13" s="36">
        <f t="shared" si="0"/>
        <v>1</v>
      </c>
      <c r="L13" s="34">
        <v>313</v>
      </c>
      <c r="M13" s="35">
        <v>307</v>
      </c>
      <c r="N13" s="36">
        <f t="shared" si="1"/>
        <v>0.98083067092651754</v>
      </c>
      <c r="O13" s="34">
        <v>319</v>
      </c>
      <c r="P13" s="35">
        <v>319</v>
      </c>
      <c r="Q13" s="36">
        <f t="shared" si="2"/>
        <v>1</v>
      </c>
      <c r="R13" s="34">
        <v>319</v>
      </c>
      <c r="S13" s="35">
        <v>281</v>
      </c>
      <c r="T13" s="36">
        <f t="shared" si="3"/>
        <v>0.88087774294670851</v>
      </c>
      <c r="U13" s="34">
        <v>319</v>
      </c>
      <c r="V13" s="35">
        <v>296</v>
      </c>
      <c r="W13" s="36">
        <f t="shared" si="4"/>
        <v>0.92789968652037613</v>
      </c>
    </row>
    <row r="14" spans="1:23" s="3" customFormat="1" x14ac:dyDescent="0.2">
      <c r="A14" s="10"/>
      <c r="B14" s="11" t="s">
        <v>14</v>
      </c>
      <c r="C14" s="31">
        <v>216</v>
      </c>
      <c r="D14" s="32">
        <v>222</v>
      </c>
      <c r="E14" s="33">
        <v>1.0277777777777777</v>
      </c>
      <c r="F14" s="31">
        <v>245</v>
      </c>
      <c r="G14" s="32">
        <v>222</v>
      </c>
      <c r="H14" s="33">
        <v>0.90612244897959182</v>
      </c>
      <c r="I14" s="31">
        <v>224</v>
      </c>
      <c r="J14" s="32">
        <v>223</v>
      </c>
      <c r="K14" s="33">
        <f t="shared" si="0"/>
        <v>0.9955357142857143</v>
      </c>
      <c r="L14" s="31">
        <v>223</v>
      </c>
      <c r="M14" s="32">
        <v>222</v>
      </c>
      <c r="N14" s="33">
        <f t="shared" si="1"/>
        <v>0.99551569506726456</v>
      </c>
      <c r="O14" s="31">
        <v>215</v>
      </c>
      <c r="P14" s="32">
        <v>212</v>
      </c>
      <c r="Q14" s="33">
        <f t="shared" si="2"/>
        <v>0.98604651162790702</v>
      </c>
      <c r="R14" s="31">
        <v>215</v>
      </c>
      <c r="S14" s="32">
        <v>212</v>
      </c>
      <c r="T14" s="33">
        <f t="shared" si="3"/>
        <v>0.98604651162790702</v>
      </c>
      <c r="U14" s="31">
        <v>215</v>
      </c>
      <c r="V14" s="32">
        <v>197</v>
      </c>
      <c r="W14" s="33">
        <f t="shared" si="4"/>
        <v>0.91627906976744189</v>
      </c>
    </row>
    <row r="15" spans="1:23" s="3" customFormat="1" x14ac:dyDescent="0.2">
      <c r="A15" s="12" t="s">
        <v>18</v>
      </c>
      <c r="B15" s="13" t="s">
        <v>16</v>
      </c>
      <c r="C15" s="34">
        <v>130</v>
      </c>
      <c r="D15" s="35">
        <v>181</v>
      </c>
      <c r="E15" s="36">
        <v>1.3923076923076922</v>
      </c>
      <c r="F15" s="34">
        <v>156</v>
      </c>
      <c r="G15" s="35">
        <v>165</v>
      </c>
      <c r="H15" s="36">
        <v>1.0576923076923077</v>
      </c>
      <c r="I15" s="34">
        <v>151</v>
      </c>
      <c r="J15" s="35">
        <v>151</v>
      </c>
      <c r="K15" s="36">
        <f t="shared" si="0"/>
        <v>1</v>
      </c>
      <c r="L15" s="34">
        <v>150</v>
      </c>
      <c r="M15" s="35">
        <v>150</v>
      </c>
      <c r="N15" s="36">
        <f t="shared" si="1"/>
        <v>1</v>
      </c>
      <c r="O15" s="34">
        <v>184</v>
      </c>
      <c r="P15" s="35">
        <v>164</v>
      </c>
      <c r="Q15" s="36">
        <f t="shared" si="2"/>
        <v>0.89130434782608692</v>
      </c>
      <c r="R15" s="34">
        <v>127</v>
      </c>
      <c r="S15" s="35">
        <v>97</v>
      </c>
      <c r="T15" s="36">
        <f t="shared" si="3"/>
        <v>0.76377952755905509</v>
      </c>
      <c r="U15" s="34">
        <v>127</v>
      </c>
      <c r="V15" s="35">
        <v>104</v>
      </c>
      <c r="W15" s="36">
        <f t="shared" si="4"/>
        <v>0.81889763779527558</v>
      </c>
    </row>
    <row r="16" spans="1:23" s="3" customFormat="1" x14ac:dyDescent="0.2">
      <c r="A16" s="17"/>
      <c r="B16" s="21" t="s">
        <v>14</v>
      </c>
      <c r="C16" s="41">
        <v>159</v>
      </c>
      <c r="D16" s="51">
        <v>133</v>
      </c>
      <c r="E16" s="52">
        <v>0.83647798742138368</v>
      </c>
      <c r="F16" s="41">
        <v>133</v>
      </c>
      <c r="G16" s="51">
        <v>142</v>
      </c>
      <c r="H16" s="52">
        <v>1.0676691729323309</v>
      </c>
      <c r="I16" s="41">
        <v>140</v>
      </c>
      <c r="J16" s="51">
        <v>142</v>
      </c>
      <c r="K16" s="52">
        <f>J16/I16</f>
        <v>1.0142857142857142</v>
      </c>
      <c r="L16" s="41">
        <v>140</v>
      </c>
      <c r="M16" s="51">
        <v>142</v>
      </c>
      <c r="N16" s="52">
        <f>M16/L16</f>
        <v>1.0142857142857142</v>
      </c>
      <c r="O16" s="41">
        <v>106</v>
      </c>
      <c r="P16" s="51">
        <v>72</v>
      </c>
      <c r="Q16" s="52">
        <f>P16/O16</f>
        <v>0.67924528301886788</v>
      </c>
      <c r="R16" s="41">
        <v>89</v>
      </c>
      <c r="S16" s="51">
        <v>72</v>
      </c>
      <c r="T16" s="52">
        <f>S16/R16</f>
        <v>0.8089887640449438</v>
      </c>
      <c r="U16" s="41">
        <v>89</v>
      </c>
      <c r="V16" s="51">
        <v>60</v>
      </c>
      <c r="W16" s="52">
        <f>V16/U16</f>
        <v>0.6741573033707865</v>
      </c>
    </row>
    <row r="17" spans="1:23" s="3" customFormat="1" ht="15.75" thickBot="1" x14ac:dyDescent="0.25">
      <c r="A17" s="14"/>
      <c r="B17" s="83" t="s">
        <v>32</v>
      </c>
      <c r="C17" s="84"/>
      <c r="D17" s="85"/>
      <c r="E17" s="86"/>
      <c r="F17" s="87"/>
      <c r="G17" s="88"/>
      <c r="H17" s="86"/>
      <c r="I17" s="87"/>
      <c r="J17" s="89"/>
      <c r="K17" s="90"/>
      <c r="L17" s="85"/>
      <c r="M17" s="88"/>
      <c r="N17" s="86"/>
      <c r="O17" s="87"/>
      <c r="P17" s="88"/>
      <c r="Q17" s="86"/>
      <c r="R17" s="92">
        <v>62</v>
      </c>
      <c r="S17" s="93">
        <v>56</v>
      </c>
      <c r="T17" s="94">
        <f>S17/R17</f>
        <v>0.90322580645161288</v>
      </c>
      <c r="U17" s="92">
        <v>62</v>
      </c>
      <c r="V17" s="93">
        <v>45</v>
      </c>
      <c r="W17" s="94">
        <f>V17/U17</f>
        <v>0.72580645161290325</v>
      </c>
    </row>
    <row r="18" spans="1:23" s="3" customFormat="1" ht="15.75" x14ac:dyDescent="0.25">
      <c r="A18" s="15" t="s">
        <v>19</v>
      </c>
      <c r="B18" s="16"/>
      <c r="C18" s="39"/>
      <c r="D18" s="40"/>
      <c r="E18" s="30"/>
      <c r="F18" s="39"/>
      <c r="G18" s="40"/>
      <c r="H18" s="30"/>
      <c r="I18" s="39"/>
      <c r="J18" s="40"/>
      <c r="K18" s="30"/>
      <c r="L18" s="39"/>
      <c r="M18" s="40"/>
      <c r="N18" s="30"/>
      <c r="O18" s="39"/>
      <c r="P18" s="40"/>
      <c r="Q18" s="30"/>
      <c r="R18" s="39"/>
      <c r="S18" s="40"/>
      <c r="T18" s="30"/>
      <c r="U18" s="39"/>
      <c r="V18" s="40"/>
      <c r="W18" s="30"/>
    </row>
    <row r="19" spans="1:23" s="3" customFormat="1" x14ac:dyDescent="0.2">
      <c r="A19" s="17" t="s">
        <v>20</v>
      </c>
      <c r="B19" s="18" t="s">
        <v>16</v>
      </c>
      <c r="C19" s="41">
        <v>328</v>
      </c>
      <c r="D19" s="42">
        <v>339</v>
      </c>
      <c r="E19" s="43">
        <v>1.0335365853658536</v>
      </c>
      <c r="F19" s="41">
        <v>328</v>
      </c>
      <c r="G19" s="42">
        <v>335</v>
      </c>
      <c r="H19" s="43">
        <v>1.0213414634146341</v>
      </c>
      <c r="I19" s="41">
        <v>350</v>
      </c>
      <c r="J19" s="44">
        <v>348</v>
      </c>
      <c r="K19" s="43">
        <f t="shared" si="0"/>
        <v>0.99428571428571433</v>
      </c>
      <c r="L19" s="41">
        <v>342</v>
      </c>
      <c r="M19" s="44">
        <v>346</v>
      </c>
      <c r="N19" s="43">
        <f t="shared" ref="N19:N27" si="5">M19/L19</f>
        <v>1.0116959064327486</v>
      </c>
      <c r="O19" s="41">
        <v>347</v>
      </c>
      <c r="P19" s="44">
        <v>344</v>
      </c>
      <c r="Q19" s="43">
        <f t="shared" ref="Q19:Q27" si="6">P19/O19</f>
        <v>0.99135446685878958</v>
      </c>
      <c r="R19" s="41">
        <v>347</v>
      </c>
      <c r="S19" s="44">
        <v>315</v>
      </c>
      <c r="T19" s="43">
        <f t="shared" ref="T19:T27" si="7">S19/R19</f>
        <v>0.90778097982708938</v>
      </c>
      <c r="U19" s="41">
        <v>347</v>
      </c>
      <c r="V19" s="44">
        <v>251</v>
      </c>
      <c r="W19" s="43">
        <f t="shared" ref="W19:W22" si="8">V19/U19</f>
        <v>0.72334293948126804</v>
      </c>
    </row>
    <row r="20" spans="1:23" s="3" customFormat="1" x14ac:dyDescent="0.2">
      <c r="A20" s="10"/>
      <c r="B20" s="74" t="s">
        <v>14</v>
      </c>
      <c r="C20" s="31">
        <v>278</v>
      </c>
      <c r="D20" s="75">
        <v>279</v>
      </c>
      <c r="E20" s="76">
        <v>1.0035971223021583</v>
      </c>
      <c r="F20" s="31">
        <v>278</v>
      </c>
      <c r="G20" s="75">
        <v>281</v>
      </c>
      <c r="H20" s="76">
        <v>1.0107913669064748</v>
      </c>
      <c r="I20" s="31">
        <v>264</v>
      </c>
      <c r="J20" s="77">
        <v>264</v>
      </c>
      <c r="K20" s="76">
        <f t="shared" si="0"/>
        <v>1</v>
      </c>
      <c r="L20" s="31">
        <v>265</v>
      </c>
      <c r="M20" s="77">
        <v>264</v>
      </c>
      <c r="N20" s="76">
        <f t="shared" si="5"/>
        <v>0.99622641509433962</v>
      </c>
      <c r="O20" s="31">
        <v>257</v>
      </c>
      <c r="P20" s="77">
        <v>243</v>
      </c>
      <c r="Q20" s="76">
        <f t="shared" si="6"/>
        <v>0.94552529182879375</v>
      </c>
      <c r="R20" s="31">
        <v>257</v>
      </c>
      <c r="S20" s="77">
        <v>228</v>
      </c>
      <c r="T20" s="76">
        <f t="shared" si="7"/>
        <v>0.88715953307392992</v>
      </c>
      <c r="U20" s="31">
        <v>257</v>
      </c>
      <c r="V20" s="77">
        <v>143</v>
      </c>
      <c r="W20" s="76">
        <f t="shared" si="8"/>
        <v>0.55642023346303504</v>
      </c>
    </row>
    <row r="21" spans="1:23" s="3" customFormat="1" x14ac:dyDescent="0.2">
      <c r="A21" s="17" t="s">
        <v>21</v>
      </c>
      <c r="B21" s="25" t="s">
        <v>16</v>
      </c>
      <c r="C21" s="41">
        <v>349</v>
      </c>
      <c r="D21" s="42">
        <v>356</v>
      </c>
      <c r="E21" s="43">
        <v>1.012</v>
      </c>
      <c r="F21" s="41">
        <v>349</v>
      </c>
      <c r="G21" s="42">
        <v>353</v>
      </c>
      <c r="H21" s="43">
        <v>1.016</v>
      </c>
      <c r="I21" s="41">
        <v>347</v>
      </c>
      <c r="J21" s="44">
        <v>349</v>
      </c>
      <c r="K21" s="43">
        <f t="shared" si="0"/>
        <v>1.005763688760807</v>
      </c>
      <c r="L21" s="41">
        <v>346</v>
      </c>
      <c r="M21" s="44">
        <v>343</v>
      </c>
      <c r="N21" s="43">
        <f t="shared" si="5"/>
        <v>0.99132947976878616</v>
      </c>
      <c r="O21" s="41">
        <v>352</v>
      </c>
      <c r="P21" s="44">
        <v>349</v>
      </c>
      <c r="Q21" s="43">
        <f t="shared" si="6"/>
        <v>0.99147727272727271</v>
      </c>
      <c r="R21" s="41">
        <v>352</v>
      </c>
      <c r="S21" s="44">
        <v>306</v>
      </c>
      <c r="T21" s="43">
        <f t="shared" si="7"/>
        <v>0.86931818181818177</v>
      </c>
      <c r="U21" s="41">
        <v>352</v>
      </c>
      <c r="V21" s="44">
        <v>321</v>
      </c>
      <c r="W21" s="43">
        <f t="shared" si="8"/>
        <v>0.91193181818181823</v>
      </c>
    </row>
    <row r="22" spans="1:23" s="3" customFormat="1" x14ac:dyDescent="0.2">
      <c r="A22" s="10"/>
      <c r="B22" s="74" t="s">
        <v>14</v>
      </c>
      <c r="C22" s="31">
        <v>250</v>
      </c>
      <c r="D22" s="75">
        <v>253</v>
      </c>
      <c r="E22" s="76">
        <v>1.012</v>
      </c>
      <c r="F22" s="31">
        <v>250</v>
      </c>
      <c r="G22" s="75">
        <v>254</v>
      </c>
      <c r="H22" s="76">
        <v>1.016</v>
      </c>
      <c r="I22" s="31">
        <v>254</v>
      </c>
      <c r="J22" s="77">
        <v>244</v>
      </c>
      <c r="K22" s="76">
        <f t="shared" si="0"/>
        <v>0.96062992125984248</v>
      </c>
      <c r="L22" s="31">
        <v>253</v>
      </c>
      <c r="M22" s="77">
        <v>251</v>
      </c>
      <c r="N22" s="76">
        <f t="shared" si="5"/>
        <v>0.9920948616600791</v>
      </c>
      <c r="O22" s="31">
        <v>244</v>
      </c>
      <c r="P22" s="77">
        <v>225</v>
      </c>
      <c r="Q22" s="76">
        <f t="shared" si="6"/>
        <v>0.92213114754098358</v>
      </c>
      <c r="R22" s="31">
        <v>244</v>
      </c>
      <c r="S22" s="77">
        <v>175</v>
      </c>
      <c r="T22" s="76">
        <f t="shared" si="7"/>
        <v>0.71721311475409832</v>
      </c>
      <c r="U22" s="31">
        <v>244</v>
      </c>
      <c r="V22" s="77">
        <v>205</v>
      </c>
      <c r="W22" s="76">
        <f t="shared" si="8"/>
        <v>0.8401639344262295</v>
      </c>
    </row>
    <row r="23" spans="1:23" s="3" customFormat="1" x14ac:dyDescent="0.2">
      <c r="A23" s="17" t="s">
        <v>31</v>
      </c>
      <c r="B23" s="18" t="s">
        <v>16</v>
      </c>
      <c r="C23" s="71"/>
      <c r="D23" s="72"/>
      <c r="E23" s="73"/>
      <c r="F23" s="71"/>
      <c r="G23" s="72"/>
      <c r="H23" s="73"/>
      <c r="I23" s="71"/>
      <c r="J23" s="78"/>
      <c r="K23" s="73"/>
      <c r="L23" s="71"/>
      <c r="M23" s="78"/>
      <c r="N23" s="73"/>
      <c r="O23" s="71"/>
      <c r="P23" s="78"/>
      <c r="Q23" s="73"/>
      <c r="R23" s="41">
        <v>174</v>
      </c>
      <c r="S23" s="44">
        <v>163</v>
      </c>
      <c r="T23" s="43">
        <f>S23/R23</f>
        <v>0.93678160919540232</v>
      </c>
      <c r="U23" s="41">
        <v>177</v>
      </c>
      <c r="V23" s="44">
        <v>168</v>
      </c>
      <c r="W23" s="43">
        <f>V23/U23</f>
        <v>0.94915254237288138</v>
      </c>
    </row>
    <row r="24" spans="1:23" s="3" customFormat="1" x14ac:dyDescent="0.2">
      <c r="A24" s="17"/>
      <c r="B24" s="18" t="s">
        <v>14</v>
      </c>
      <c r="C24" s="71"/>
      <c r="D24" s="72"/>
      <c r="E24" s="73"/>
      <c r="F24" s="71"/>
      <c r="G24" s="72"/>
      <c r="H24" s="73"/>
      <c r="I24" s="71"/>
      <c r="J24" s="78"/>
      <c r="K24" s="73"/>
      <c r="L24" s="71"/>
      <c r="M24" s="78"/>
      <c r="N24" s="73"/>
      <c r="O24" s="71"/>
      <c r="P24" s="78"/>
      <c r="Q24" s="73"/>
      <c r="R24" s="41">
        <v>173</v>
      </c>
      <c r="S24" s="44">
        <v>158</v>
      </c>
      <c r="T24" s="43">
        <f>S24/R24</f>
        <v>0.91329479768786126</v>
      </c>
      <c r="U24" s="41">
        <v>176</v>
      </c>
      <c r="V24" s="44">
        <v>157</v>
      </c>
      <c r="W24" s="43">
        <f>V24/U24</f>
        <v>0.89204545454545459</v>
      </c>
    </row>
    <row r="25" spans="1:23" s="3" customFormat="1" x14ac:dyDescent="0.2">
      <c r="A25" s="10"/>
      <c r="B25" s="74" t="s">
        <v>32</v>
      </c>
      <c r="C25" s="79"/>
      <c r="D25" s="80"/>
      <c r="E25" s="81"/>
      <c r="F25" s="79"/>
      <c r="G25" s="80"/>
      <c r="H25" s="81"/>
      <c r="I25" s="79"/>
      <c r="J25" s="82"/>
      <c r="K25" s="81"/>
      <c r="L25" s="79"/>
      <c r="M25" s="82"/>
      <c r="N25" s="81"/>
      <c r="O25" s="79"/>
      <c r="P25" s="82"/>
      <c r="Q25" s="81"/>
      <c r="R25" s="31">
        <v>174</v>
      </c>
      <c r="S25" s="77">
        <v>164</v>
      </c>
      <c r="T25" s="76">
        <f>S25/R25</f>
        <v>0.94252873563218387</v>
      </c>
      <c r="U25" s="31">
        <v>175</v>
      </c>
      <c r="V25" s="77">
        <v>155</v>
      </c>
      <c r="W25" s="76">
        <f>V25/U25</f>
        <v>0.88571428571428568</v>
      </c>
    </row>
    <row r="26" spans="1:23" s="3" customFormat="1" x14ac:dyDescent="0.2">
      <c r="A26" s="17" t="s">
        <v>22</v>
      </c>
      <c r="B26" s="18" t="s">
        <v>16</v>
      </c>
      <c r="C26" s="71"/>
      <c r="D26" s="72"/>
      <c r="E26" s="73"/>
      <c r="F26" s="71"/>
      <c r="G26" s="72"/>
      <c r="H26" s="73"/>
      <c r="I26" s="41">
        <v>32</v>
      </c>
      <c r="J26" s="44">
        <v>32</v>
      </c>
      <c r="K26" s="43">
        <f t="shared" si="0"/>
        <v>1</v>
      </c>
      <c r="L26" s="41">
        <v>31</v>
      </c>
      <c r="M26" s="44">
        <v>29</v>
      </c>
      <c r="N26" s="43">
        <f t="shared" si="5"/>
        <v>0.93548387096774188</v>
      </c>
      <c r="O26" s="41">
        <v>31</v>
      </c>
      <c r="P26" s="44">
        <v>32</v>
      </c>
      <c r="Q26" s="43">
        <f t="shared" si="6"/>
        <v>1.032258064516129</v>
      </c>
      <c r="R26" s="41">
        <v>32</v>
      </c>
      <c r="S26" s="44">
        <v>32</v>
      </c>
      <c r="T26" s="43">
        <f t="shared" si="7"/>
        <v>1</v>
      </c>
      <c r="U26" s="41">
        <v>32</v>
      </c>
      <c r="V26" s="44">
        <v>29</v>
      </c>
      <c r="W26" s="43">
        <f t="shared" ref="W26:W27" si="9">V26/U26</f>
        <v>0.90625</v>
      </c>
    </row>
    <row r="27" spans="1:23" s="3" customFormat="1" ht="15.75" thickBot="1" x14ac:dyDescent="0.25">
      <c r="A27" s="14"/>
      <c r="B27" s="19" t="s">
        <v>14</v>
      </c>
      <c r="C27" s="45"/>
      <c r="D27" s="46"/>
      <c r="E27" s="47"/>
      <c r="F27" s="45"/>
      <c r="G27" s="46"/>
      <c r="H27" s="47"/>
      <c r="I27" s="37">
        <v>23</v>
      </c>
      <c r="J27" s="48">
        <v>22</v>
      </c>
      <c r="K27" s="49">
        <f t="shared" si="0"/>
        <v>0.95652173913043481</v>
      </c>
      <c r="L27" s="37">
        <v>21</v>
      </c>
      <c r="M27" s="48">
        <v>22</v>
      </c>
      <c r="N27" s="49">
        <f t="shared" si="5"/>
        <v>1.0476190476190477</v>
      </c>
      <c r="O27" s="37">
        <v>21</v>
      </c>
      <c r="P27" s="48">
        <v>21</v>
      </c>
      <c r="Q27" s="49">
        <f t="shared" si="6"/>
        <v>1</v>
      </c>
      <c r="R27" s="37">
        <v>23</v>
      </c>
      <c r="S27" s="48">
        <v>23</v>
      </c>
      <c r="T27" s="49">
        <f t="shared" si="7"/>
        <v>1</v>
      </c>
      <c r="U27" s="37">
        <v>23</v>
      </c>
      <c r="V27" s="48">
        <v>16</v>
      </c>
      <c r="W27" s="49">
        <f t="shared" si="9"/>
        <v>0.69565217391304346</v>
      </c>
    </row>
    <row r="28" spans="1:23" s="3" customFormat="1" ht="15.75" x14ac:dyDescent="0.25">
      <c r="A28" s="20" t="s">
        <v>23</v>
      </c>
      <c r="B28" s="16"/>
      <c r="C28" s="39"/>
      <c r="D28" s="40"/>
      <c r="E28" s="30"/>
      <c r="F28" s="39"/>
      <c r="G28" s="40"/>
      <c r="H28" s="30"/>
      <c r="I28" s="39"/>
      <c r="J28" s="50"/>
      <c r="K28" s="30"/>
      <c r="L28" s="39"/>
      <c r="M28" s="50"/>
      <c r="N28" s="30"/>
      <c r="O28" s="39"/>
      <c r="P28" s="50"/>
      <c r="Q28" s="30"/>
      <c r="R28" s="39"/>
      <c r="S28" s="50"/>
      <c r="T28" s="30"/>
      <c r="U28" s="39"/>
      <c r="V28" s="50"/>
      <c r="W28" s="30"/>
    </row>
    <row r="29" spans="1:23" s="3" customFormat="1" x14ac:dyDescent="0.2">
      <c r="A29" s="17" t="s">
        <v>24</v>
      </c>
      <c r="B29" s="21" t="s">
        <v>16</v>
      </c>
      <c r="C29" s="41">
        <v>134</v>
      </c>
      <c r="D29" s="51">
        <v>139</v>
      </c>
      <c r="E29" s="52">
        <v>1.0373134328358209</v>
      </c>
      <c r="F29" s="41">
        <v>134</v>
      </c>
      <c r="G29" s="51">
        <v>141</v>
      </c>
      <c r="H29" s="52">
        <v>1.0522388059701493</v>
      </c>
      <c r="I29" s="41">
        <v>139</v>
      </c>
      <c r="J29" s="51">
        <v>139</v>
      </c>
      <c r="K29" s="52">
        <f t="shared" si="0"/>
        <v>1</v>
      </c>
      <c r="L29" s="41">
        <v>138</v>
      </c>
      <c r="M29" s="51">
        <v>138</v>
      </c>
      <c r="N29" s="52">
        <f t="shared" ref="N29:N37" si="10">M29/L29</f>
        <v>1</v>
      </c>
      <c r="O29" s="31">
        <v>140</v>
      </c>
      <c r="P29" s="32">
        <v>143</v>
      </c>
      <c r="Q29" s="52">
        <f>P29/O29</f>
        <v>1.0214285714285714</v>
      </c>
      <c r="R29" s="31">
        <v>132</v>
      </c>
      <c r="S29" s="32">
        <v>119</v>
      </c>
      <c r="T29" s="52">
        <f>S29/R29</f>
        <v>0.90151515151515149</v>
      </c>
      <c r="U29" s="31">
        <v>132</v>
      </c>
      <c r="V29" s="32">
        <v>118</v>
      </c>
      <c r="W29" s="52">
        <f>V29/U29</f>
        <v>0.89393939393939392</v>
      </c>
    </row>
    <row r="30" spans="1:23" s="3" customFormat="1" x14ac:dyDescent="0.2">
      <c r="A30" s="10"/>
      <c r="B30" s="11" t="s">
        <v>14</v>
      </c>
      <c r="C30" s="31">
        <v>107</v>
      </c>
      <c r="D30" s="32">
        <v>116</v>
      </c>
      <c r="E30" s="33">
        <v>1.0841121495327102</v>
      </c>
      <c r="F30" s="31">
        <v>107</v>
      </c>
      <c r="G30" s="32">
        <v>115</v>
      </c>
      <c r="H30" s="33">
        <v>1.0747663551401869</v>
      </c>
      <c r="I30" s="31">
        <v>117</v>
      </c>
      <c r="J30" s="32">
        <v>117</v>
      </c>
      <c r="K30" s="33">
        <f t="shared" si="0"/>
        <v>1</v>
      </c>
      <c r="L30" s="31">
        <v>115</v>
      </c>
      <c r="M30" s="32">
        <v>116</v>
      </c>
      <c r="N30" s="33">
        <f t="shared" si="10"/>
        <v>1.008695652173913</v>
      </c>
      <c r="O30" s="69">
        <v>111</v>
      </c>
      <c r="P30" s="51">
        <v>113</v>
      </c>
      <c r="Q30" s="33">
        <f>P30/O30</f>
        <v>1.0180180180180181</v>
      </c>
      <c r="R30" s="95">
        <v>107</v>
      </c>
      <c r="S30" s="51">
        <v>99</v>
      </c>
      <c r="T30" s="33">
        <f>S30/R30</f>
        <v>0.92523364485981308</v>
      </c>
      <c r="U30" s="95">
        <v>107</v>
      </c>
      <c r="V30" s="51">
        <v>90</v>
      </c>
      <c r="W30" s="33">
        <f>V30/U30</f>
        <v>0.84112149532710279</v>
      </c>
    </row>
    <row r="31" spans="1:23" s="3" customFormat="1" ht="21" customHeight="1" x14ac:dyDescent="0.2">
      <c r="A31" s="22" t="s">
        <v>25</v>
      </c>
      <c r="B31" s="23" t="s">
        <v>14</v>
      </c>
      <c r="C31" s="53">
        <v>241</v>
      </c>
      <c r="D31" s="54">
        <v>255</v>
      </c>
      <c r="E31" s="33">
        <v>1.058091286307054</v>
      </c>
      <c r="F31" s="53">
        <v>241</v>
      </c>
      <c r="G31" s="54">
        <v>256</v>
      </c>
      <c r="H31" s="33">
        <v>1.0622406639004149</v>
      </c>
      <c r="I31" s="53">
        <v>250</v>
      </c>
      <c r="J31" s="54">
        <v>251</v>
      </c>
      <c r="K31" s="33">
        <f t="shared" si="0"/>
        <v>1.004</v>
      </c>
      <c r="L31" s="53">
        <v>253</v>
      </c>
      <c r="M31" s="54">
        <v>250</v>
      </c>
      <c r="N31" s="33">
        <f t="shared" si="10"/>
        <v>0.98814229249011853</v>
      </c>
      <c r="O31" s="53">
        <v>250</v>
      </c>
      <c r="P31" s="54">
        <v>244</v>
      </c>
      <c r="Q31" s="33">
        <f t="shared" ref="Q31:Q37" si="11">P31/O31</f>
        <v>0.97599999999999998</v>
      </c>
      <c r="R31" s="53">
        <v>240</v>
      </c>
      <c r="S31" s="54">
        <v>205</v>
      </c>
      <c r="T31" s="33">
        <f t="shared" ref="T31:T36" si="12">S31/R31</f>
        <v>0.85416666666666663</v>
      </c>
      <c r="U31" s="53">
        <v>240</v>
      </c>
      <c r="V31" s="54">
        <v>177</v>
      </c>
      <c r="W31" s="33">
        <f t="shared" ref="W31:W36" si="13">V31/U31</f>
        <v>0.73750000000000004</v>
      </c>
    </row>
    <row r="32" spans="1:23" s="3" customFormat="1" x14ac:dyDescent="0.2">
      <c r="A32" s="12" t="s">
        <v>26</v>
      </c>
      <c r="B32" s="13" t="s">
        <v>16</v>
      </c>
      <c r="C32" s="34">
        <v>40</v>
      </c>
      <c r="D32" s="35">
        <v>36</v>
      </c>
      <c r="E32" s="36">
        <v>0.9</v>
      </c>
      <c r="F32" s="34">
        <v>40</v>
      </c>
      <c r="G32" s="35">
        <v>40</v>
      </c>
      <c r="H32" s="36">
        <v>1</v>
      </c>
      <c r="I32" s="34">
        <v>24</v>
      </c>
      <c r="J32" s="35">
        <v>24</v>
      </c>
      <c r="K32" s="36">
        <f t="shared" si="0"/>
        <v>1</v>
      </c>
      <c r="L32" s="34">
        <v>39</v>
      </c>
      <c r="M32" s="35">
        <v>39</v>
      </c>
      <c r="N32" s="36">
        <f t="shared" si="10"/>
        <v>1</v>
      </c>
      <c r="O32" s="34">
        <v>35</v>
      </c>
      <c r="P32" s="35">
        <v>35</v>
      </c>
      <c r="Q32" s="36">
        <f t="shared" si="11"/>
        <v>1</v>
      </c>
      <c r="R32" s="34">
        <v>35</v>
      </c>
      <c r="S32" s="35">
        <v>31</v>
      </c>
      <c r="T32" s="36">
        <f t="shared" si="12"/>
        <v>0.88571428571428568</v>
      </c>
      <c r="U32" s="34">
        <v>35</v>
      </c>
      <c r="V32" s="35">
        <v>31</v>
      </c>
      <c r="W32" s="36">
        <f t="shared" si="13"/>
        <v>0.88571428571428568</v>
      </c>
    </row>
    <row r="33" spans="1:23" s="3" customFormat="1" ht="15.75" thickBot="1" x14ac:dyDescent="0.25">
      <c r="A33" s="14"/>
      <c r="B33" s="24" t="s">
        <v>14</v>
      </c>
      <c r="C33" s="38">
        <v>28</v>
      </c>
      <c r="D33" s="38">
        <v>32</v>
      </c>
      <c r="E33" s="55">
        <v>1.1428571428571428</v>
      </c>
      <c r="F33" s="38">
        <v>28</v>
      </c>
      <c r="G33" s="38">
        <v>27</v>
      </c>
      <c r="H33" s="55">
        <v>0.9642857142857143</v>
      </c>
      <c r="I33" s="38">
        <v>45</v>
      </c>
      <c r="J33" s="38">
        <v>42</v>
      </c>
      <c r="K33" s="55">
        <f t="shared" si="0"/>
        <v>0.93333333333333335</v>
      </c>
      <c r="L33" s="38">
        <v>28</v>
      </c>
      <c r="M33" s="38">
        <v>27</v>
      </c>
      <c r="N33" s="55">
        <f t="shared" si="10"/>
        <v>0.9642857142857143</v>
      </c>
      <c r="O33" s="38">
        <v>33</v>
      </c>
      <c r="P33" s="38">
        <v>33</v>
      </c>
      <c r="Q33" s="55">
        <f t="shared" si="11"/>
        <v>1</v>
      </c>
      <c r="R33" s="37">
        <v>33</v>
      </c>
      <c r="S33" s="38">
        <v>32</v>
      </c>
      <c r="T33" s="55">
        <f t="shared" si="12"/>
        <v>0.96969696969696972</v>
      </c>
      <c r="U33" s="37">
        <v>33</v>
      </c>
      <c r="V33" s="38">
        <v>33</v>
      </c>
      <c r="W33" s="55">
        <f t="shared" si="13"/>
        <v>1</v>
      </c>
    </row>
    <row r="34" spans="1:23" s="3" customFormat="1" x14ac:dyDescent="0.2">
      <c r="A34" s="17" t="s">
        <v>27</v>
      </c>
      <c r="B34" s="25" t="s">
        <v>14</v>
      </c>
      <c r="C34" s="56">
        <v>46</v>
      </c>
      <c r="D34" s="56">
        <v>43</v>
      </c>
      <c r="E34" s="57">
        <v>0.93478260869565222</v>
      </c>
      <c r="F34" s="56">
        <v>46</v>
      </c>
      <c r="G34" s="56">
        <v>45</v>
      </c>
      <c r="H34" s="57">
        <v>0.97826086956521741</v>
      </c>
      <c r="I34" s="56">
        <v>46</v>
      </c>
      <c r="J34" s="56">
        <v>45</v>
      </c>
      <c r="K34" s="57">
        <f t="shared" si="0"/>
        <v>0.97826086956521741</v>
      </c>
      <c r="L34" s="56">
        <v>46</v>
      </c>
      <c r="M34" s="56">
        <v>39</v>
      </c>
      <c r="N34" s="57">
        <f t="shared" si="10"/>
        <v>0.84782608695652173</v>
      </c>
      <c r="O34" s="56">
        <v>46</v>
      </c>
      <c r="P34" s="56">
        <v>35</v>
      </c>
      <c r="Q34" s="57">
        <f t="shared" si="11"/>
        <v>0.76086956521739135</v>
      </c>
      <c r="R34" s="96">
        <v>46</v>
      </c>
      <c r="S34" s="56">
        <v>41</v>
      </c>
      <c r="T34" s="57">
        <f t="shared" si="12"/>
        <v>0.89130434782608692</v>
      </c>
      <c r="U34" s="96">
        <v>46</v>
      </c>
      <c r="V34" s="56">
        <v>40</v>
      </c>
      <c r="W34" s="57">
        <f t="shared" si="13"/>
        <v>0.86956521739130432</v>
      </c>
    </row>
    <row r="35" spans="1:23" s="3" customFormat="1" x14ac:dyDescent="0.2">
      <c r="A35" s="17" t="s">
        <v>28</v>
      </c>
      <c r="B35" s="25" t="s">
        <v>16</v>
      </c>
      <c r="C35" s="35">
        <v>147</v>
      </c>
      <c r="D35" s="35">
        <v>147</v>
      </c>
      <c r="E35" s="52">
        <v>1</v>
      </c>
      <c r="F35" s="35">
        <v>360</v>
      </c>
      <c r="G35" s="35">
        <v>360</v>
      </c>
      <c r="H35" s="52">
        <v>1</v>
      </c>
      <c r="I35" s="35">
        <v>304</v>
      </c>
      <c r="J35" s="35">
        <v>279</v>
      </c>
      <c r="K35" s="52">
        <f t="shared" si="0"/>
        <v>0.91776315789473684</v>
      </c>
      <c r="L35" s="35">
        <v>307</v>
      </c>
      <c r="M35" s="35">
        <v>295</v>
      </c>
      <c r="N35" s="52">
        <f t="shared" si="10"/>
        <v>0.96091205211726383</v>
      </c>
      <c r="O35" s="35">
        <v>174</v>
      </c>
      <c r="P35" s="35">
        <v>128</v>
      </c>
      <c r="Q35" s="52">
        <f t="shared" si="11"/>
        <v>0.73563218390804597</v>
      </c>
      <c r="R35" s="34">
        <v>174</v>
      </c>
      <c r="S35" s="35">
        <v>100</v>
      </c>
      <c r="T35" s="52">
        <f t="shared" si="12"/>
        <v>0.57471264367816088</v>
      </c>
      <c r="U35" s="34">
        <v>62</v>
      </c>
      <c r="V35" s="35">
        <v>51</v>
      </c>
      <c r="W35" s="52">
        <f t="shared" si="13"/>
        <v>0.82258064516129037</v>
      </c>
    </row>
    <row r="36" spans="1:23" s="3" customFormat="1" ht="15.75" thickBot="1" x14ac:dyDescent="0.25">
      <c r="A36" s="14"/>
      <c r="B36" s="24" t="s">
        <v>14</v>
      </c>
      <c r="C36" s="51">
        <v>71</v>
      </c>
      <c r="D36" s="51">
        <v>71</v>
      </c>
      <c r="E36" s="58">
        <v>1</v>
      </c>
      <c r="F36" s="51">
        <v>230</v>
      </c>
      <c r="G36" s="51">
        <v>230</v>
      </c>
      <c r="H36" s="58">
        <v>1</v>
      </c>
      <c r="I36" s="51">
        <v>239</v>
      </c>
      <c r="J36" s="51">
        <v>218</v>
      </c>
      <c r="K36" s="58">
        <f t="shared" si="0"/>
        <v>0.91213389121338917</v>
      </c>
      <c r="L36" s="51">
        <v>272</v>
      </c>
      <c r="M36" s="51">
        <v>236</v>
      </c>
      <c r="N36" s="58">
        <f t="shared" si="10"/>
        <v>0.86764705882352944</v>
      </c>
      <c r="O36" s="51">
        <v>135</v>
      </c>
      <c r="P36" s="51">
        <v>91</v>
      </c>
      <c r="Q36" s="70">
        <f t="shared" si="11"/>
        <v>0.67407407407407405</v>
      </c>
      <c r="R36" s="37">
        <v>135</v>
      </c>
      <c r="S36" s="51">
        <v>73</v>
      </c>
      <c r="T36" s="70">
        <f t="shared" si="12"/>
        <v>0.54074074074074074</v>
      </c>
      <c r="U36" s="37">
        <v>70</v>
      </c>
      <c r="V36" s="51">
        <v>51</v>
      </c>
      <c r="W36" s="70">
        <f t="shared" si="13"/>
        <v>0.72857142857142854</v>
      </c>
    </row>
    <row r="37" spans="1:23" s="3" customFormat="1" ht="23.25" customHeight="1" thickBot="1" x14ac:dyDescent="0.3">
      <c r="A37" s="26" t="s">
        <v>29</v>
      </c>
      <c r="B37" s="27"/>
      <c r="C37" s="59">
        <v>3973</v>
      </c>
      <c r="D37" s="60">
        <v>4075</v>
      </c>
      <c r="E37" s="61">
        <v>1.0256732947394915</v>
      </c>
      <c r="F37" s="59">
        <v>4374</v>
      </c>
      <c r="G37" s="60">
        <v>4432</v>
      </c>
      <c r="H37" s="61">
        <v>1.013260173754001</v>
      </c>
      <c r="I37" s="59">
        <v>4390</v>
      </c>
      <c r="J37" s="60">
        <v>4339</v>
      </c>
      <c r="K37" s="61">
        <f t="shared" si="0"/>
        <v>0.98838268792710704</v>
      </c>
      <c r="L37" s="59">
        <f>SUM(L10:L36)</f>
        <v>4411</v>
      </c>
      <c r="M37" s="60">
        <f>SUM(M10:M36)</f>
        <v>4342</v>
      </c>
      <c r="N37" s="61">
        <f t="shared" si="10"/>
        <v>0.98435728859669014</v>
      </c>
      <c r="O37" s="59">
        <f>SUM(O10:O36)</f>
        <v>4127</v>
      </c>
      <c r="P37" s="60">
        <f>SUM(P10:P36)</f>
        <v>3931</v>
      </c>
      <c r="Q37" s="61">
        <f t="shared" si="11"/>
        <v>0.95250787496971168</v>
      </c>
      <c r="R37" s="59">
        <f>SUM(R10:R36)</f>
        <v>4617</v>
      </c>
      <c r="S37" s="60">
        <f>SUM(S10:S36)</f>
        <v>3960</v>
      </c>
      <c r="T37" s="61">
        <f>S37/R37</f>
        <v>0.85769980506822607</v>
      </c>
      <c r="U37" s="59">
        <f>SUM(U10:U36)</f>
        <v>4447</v>
      </c>
      <c r="V37" s="60">
        <f>SUM(V10:V36)</f>
        <v>3715</v>
      </c>
      <c r="W37" s="61">
        <f>V37/U37</f>
        <v>0.83539464807735553</v>
      </c>
    </row>
    <row r="38" spans="1:23" ht="15.75" thickTop="1" x14ac:dyDescent="0.25">
      <c r="U38" s="97"/>
    </row>
    <row r="39" spans="1:23" x14ac:dyDescent="0.25">
      <c r="A39" s="101"/>
      <c r="B39" s="91"/>
    </row>
    <row r="43" spans="1:23" x14ac:dyDescent="0.25">
      <c r="B43" s="100"/>
    </row>
    <row r="44" spans="1:23" x14ac:dyDescent="0.25">
      <c r="S44" s="99"/>
      <c r="T44" s="98"/>
      <c r="U44" s="98"/>
    </row>
    <row r="45" spans="1:23" x14ac:dyDescent="0.25">
      <c r="S45" s="97"/>
      <c r="U45" s="97"/>
    </row>
    <row r="47" spans="1:23" x14ac:dyDescent="0.25">
      <c r="T47" t="s">
        <v>34</v>
      </c>
    </row>
  </sheetData>
  <mergeCells count="9">
    <mergeCell ref="A3:W3"/>
    <mergeCell ref="U6:W6"/>
    <mergeCell ref="A5:W5"/>
    <mergeCell ref="R6:T6"/>
    <mergeCell ref="O6:Q6"/>
    <mergeCell ref="C6:E6"/>
    <mergeCell ref="F6:H6"/>
    <mergeCell ref="I6:K6"/>
    <mergeCell ref="L6:N6"/>
  </mergeCells>
  <pageMargins left="0.25" right="0.25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Stearns</dc:creator>
  <cp:lastModifiedBy>Nancy Baker</cp:lastModifiedBy>
  <cp:lastPrinted>2016-09-19T19:41:34Z</cp:lastPrinted>
  <dcterms:created xsi:type="dcterms:W3CDTF">2015-09-02T14:14:01Z</dcterms:created>
  <dcterms:modified xsi:type="dcterms:W3CDTF">2018-08-13T15:01:05Z</dcterms:modified>
</cp:coreProperties>
</file>