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/>
  <mc:AlternateContent xmlns:mc="http://schemas.openxmlformats.org/markup-compatibility/2006">
    <mc:Choice Requires="x15">
      <x15ac:absPath xmlns:x15ac="http://schemas.microsoft.com/office/spreadsheetml/2010/11/ac" url="C:\Users\danielcarr\Desktop\"/>
    </mc:Choice>
  </mc:AlternateContent>
  <xr:revisionPtr revIDLastSave="0" documentId="8_{20A186B3-D34A-4FF9-8466-0C947A18E0CD}" xr6:coauthVersionLast="36" xr6:coauthVersionMax="36" xr10:uidLastSave="{00000000-0000-0000-0000-000000000000}"/>
  <bookViews>
    <workbookView xWindow="0" yWindow="0" windowWidth="21570" windowHeight="7980" tabRatio="822" xr2:uid="{00000000-000D-0000-FFFF-FFFF00000000}"/>
  </bookViews>
  <sheets>
    <sheet name="Apps" sheetId="4" r:id="rId1"/>
  </sheets>
  <definedNames>
    <definedName name="_xlnm.Print_Area" localSheetId="0">Apps!$A$1:$AQ$19</definedName>
  </definedNames>
  <calcPr calcId="191029" calcMode="manual"/>
</workbook>
</file>

<file path=xl/calcChain.xml><?xml version="1.0" encoding="utf-8"?>
<calcChain xmlns="http://schemas.openxmlformats.org/spreadsheetml/2006/main">
  <c r="AH7" i="4" l="1"/>
  <c r="AK7" i="4"/>
  <c r="AN7" i="4"/>
  <c r="AQ7" i="4"/>
  <c r="AH8" i="4"/>
  <c r="AH10" i="4" s="1"/>
  <c r="AK8" i="4"/>
  <c r="AN8" i="4"/>
  <c r="AQ8" i="4"/>
  <c r="AH9" i="4"/>
  <c r="AK9" i="4"/>
  <c r="AN9" i="4"/>
  <c r="AN10" i="4" s="1"/>
  <c r="AQ9" i="4"/>
  <c r="AF10" i="4"/>
  <c r="AG10" i="4"/>
  <c r="AI10" i="4"/>
  <c r="AJ10" i="4"/>
  <c r="AK10" i="4"/>
  <c r="AL10" i="4"/>
  <c r="AM10" i="4"/>
  <c r="AO10" i="4"/>
  <c r="AP10" i="4"/>
  <c r="AQ10" i="4"/>
  <c r="AH12" i="4"/>
  <c r="AH13" i="4"/>
  <c r="AH14" i="4"/>
  <c r="AH15" i="4" s="1"/>
  <c r="AF15" i="4"/>
  <c r="AG15" i="4"/>
  <c r="AI15" i="4"/>
  <c r="AJ15" i="4"/>
  <c r="AK15" i="4"/>
  <c r="AL15" i="4"/>
  <c r="AM15" i="4"/>
  <c r="AN15" i="4"/>
  <c r="AO15" i="4"/>
  <c r="AP15" i="4"/>
  <c r="AQ15" i="4"/>
  <c r="V14" i="4" l="1"/>
  <c r="N10" i="4"/>
  <c r="AB7" i="4" l="1"/>
  <c r="AB8" i="4"/>
  <c r="AB9" i="4"/>
  <c r="Z10" i="4"/>
  <c r="AA10" i="4"/>
  <c r="AB12" i="4"/>
  <c r="AB13" i="4"/>
  <c r="AB14" i="4"/>
  <c r="AB15" i="4" s="1"/>
  <c r="Z15" i="4"/>
  <c r="AA15" i="4"/>
  <c r="AB10" i="4" l="1"/>
  <c r="Y7" i="4" l="1"/>
  <c r="Y8" i="4"/>
  <c r="Y9" i="4"/>
  <c r="Y10" i="4" s="1"/>
  <c r="W10" i="4"/>
  <c r="X10" i="4"/>
  <c r="Y12" i="4"/>
  <c r="Y13" i="4"/>
  <c r="Y14" i="4"/>
  <c r="W15" i="4"/>
  <c r="X15" i="4"/>
  <c r="U15" i="4"/>
  <c r="T15" i="4"/>
  <c r="R15" i="4"/>
  <c r="Q15" i="4"/>
  <c r="O15" i="4"/>
  <c r="N15" i="4"/>
  <c r="V13" i="4"/>
  <c r="V7" i="4"/>
  <c r="V8" i="4"/>
  <c r="V9" i="4"/>
  <c r="V10" i="4" s="1"/>
  <c r="T10" i="4"/>
  <c r="U10" i="4"/>
  <c r="V12" i="4"/>
  <c r="S7" i="4"/>
  <c r="S8" i="4"/>
  <c r="S10" i="4" s="1"/>
  <c r="S9" i="4"/>
  <c r="Q10" i="4"/>
  <c r="R10" i="4"/>
  <c r="S12" i="4"/>
  <c r="S13" i="4"/>
  <c r="S15" i="4"/>
  <c r="L9" i="4"/>
  <c r="M9" i="4" s="1"/>
  <c r="M10" i="4" s="1"/>
  <c r="K9" i="4"/>
  <c r="K10" i="4" s="1"/>
  <c r="O10" i="4"/>
  <c r="P13" i="4"/>
  <c r="P15" i="4" s="1"/>
  <c r="P12" i="4"/>
  <c r="P9" i="4"/>
  <c r="P8" i="4"/>
  <c r="P7" i="4"/>
  <c r="M13" i="4"/>
  <c r="M15" i="4" s="1"/>
  <c r="M12" i="4"/>
  <c r="J9" i="4"/>
  <c r="E10" i="4"/>
  <c r="J13" i="4"/>
  <c r="J15" i="4" s="1"/>
  <c r="J12" i="4"/>
  <c r="J8" i="4"/>
  <c r="I10" i="4"/>
  <c r="H10" i="4"/>
  <c r="J7" i="4"/>
  <c r="D8" i="4"/>
  <c r="D9" i="4"/>
  <c r="D10" i="4" s="1"/>
  <c r="C10" i="4"/>
  <c r="B10" i="4"/>
  <c r="D13" i="4"/>
  <c r="D15" i="4"/>
  <c r="D12" i="4"/>
  <c r="F10" i="4"/>
  <c r="D7" i="4"/>
  <c r="G13" i="4"/>
  <c r="G15" i="4" s="1"/>
  <c r="G12" i="4"/>
  <c r="G9" i="4"/>
  <c r="G8" i="4"/>
  <c r="G7" i="4"/>
  <c r="V15" i="4"/>
  <c r="J10" i="4" l="1"/>
  <c r="G10" i="4"/>
  <c r="P10" i="4"/>
  <c r="L10" i="4"/>
  <c r="Y15" i="4"/>
</calcChain>
</file>

<file path=xl/sharedStrings.xml><?xml version="1.0" encoding="utf-8"?>
<sst xmlns="http://schemas.openxmlformats.org/spreadsheetml/2006/main" count="72" uniqueCount="28">
  <si>
    <t>Total</t>
  </si>
  <si>
    <t>Men</t>
  </si>
  <si>
    <t>Women</t>
  </si>
  <si>
    <t>First-Time Freshmen:</t>
  </si>
  <si>
    <t>% Enrolled of Admitted</t>
  </si>
  <si>
    <t xml:space="preserve"> </t>
  </si>
  <si>
    <t>Fall 2004</t>
  </si>
  <si>
    <t>Fall 2005</t>
  </si>
  <si>
    <t>Fall 2006</t>
  </si>
  <si>
    <t>Fall 2007</t>
  </si>
  <si>
    <t>Fall 2008</t>
  </si>
  <si>
    <t>http://www.k-state.edu/pa/statinfo/cds/index.htm</t>
  </si>
  <si>
    <t>online</t>
  </si>
  <si>
    <t>Fall 2009</t>
  </si>
  <si>
    <t>Fall 2010</t>
  </si>
  <si>
    <t>Fall 2011</t>
  </si>
  <si>
    <t>Fall 2012</t>
  </si>
  <si>
    <t>New Transfers:</t>
  </si>
  <si>
    <t>Number of Applications, Admittance, and Enrollment of Degree-seeking, First-Time Freshmen and New Transfer Students</t>
  </si>
  <si>
    <t>Applications</t>
  </si>
  <si>
    <t>Admittance</t>
  </si>
  <si>
    <t>Enrolled</t>
  </si>
  <si>
    <t>Fall 2015</t>
  </si>
  <si>
    <t>Fall 2016</t>
  </si>
  <si>
    <t>Fall 2017</t>
  </si>
  <si>
    <t>All number from Common Data Set sections C1 &amp; D2</t>
  </si>
  <si>
    <t>Fall 2018</t>
  </si>
  <si>
    <t>Fall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</si>
</sst>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\ ;\(&quot;$&quot;#,##0\)"/>
    <numFmt numFmtId="165" formatCode="0.0%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ashDot">
        <color indexed="64"/>
      </left>
      <right style="dashDot">
        <color indexed="64"/>
      </right>
      <top style="medium">
        <color indexed="64"/>
      </top>
      <bottom style="thin">
        <color indexed="64"/>
      </bottom>
      <diagonal/>
    </border>
    <border>
      <left style="dashDot">
        <color indexed="64"/>
      </left>
      <right/>
      <top style="medium">
        <color indexed="64"/>
      </top>
      <bottom style="thin">
        <color indexed="64"/>
      </bottom>
      <diagonal/>
    </border>
    <border>
      <left style="dashDot">
        <color indexed="64"/>
      </left>
      <right style="dashDot">
        <color indexed="64"/>
      </right>
      <top style="thin">
        <color indexed="64"/>
      </top>
      <bottom style="thin">
        <color indexed="64"/>
      </bottom>
      <diagonal/>
    </border>
    <border>
      <left style="dashDot">
        <color indexed="64"/>
      </left>
      <right/>
      <top style="thin">
        <color indexed="64"/>
      </top>
      <bottom style="thin">
        <color indexed="64"/>
      </bottom>
      <diagonal/>
    </border>
    <border>
      <left style="dashDot">
        <color indexed="64"/>
      </left>
      <right style="dashDot">
        <color indexed="64"/>
      </right>
      <top style="thin">
        <color indexed="64"/>
      </top>
      <bottom/>
      <diagonal/>
    </border>
    <border>
      <left style="dashDot">
        <color indexed="64"/>
      </left>
      <right/>
      <top style="thin">
        <color indexed="64"/>
      </top>
      <bottom/>
      <diagonal/>
    </border>
    <border>
      <left style="dashDot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ashDot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Dot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Dot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DotDot">
        <color indexed="64"/>
      </right>
      <top style="thin">
        <color indexed="64"/>
      </top>
      <bottom style="medium">
        <color indexed="64"/>
      </bottom>
      <diagonal/>
    </border>
    <border>
      <left style="dashDotDot">
        <color indexed="64"/>
      </left>
      <right style="dashDotDot">
        <color indexed="64"/>
      </right>
      <top style="thin">
        <color indexed="64"/>
      </top>
      <bottom style="medium">
        <color indexed="64"/>
      </bottom>
      <diagonal/>
    </border>
    <border>
      <left style="dashDotDot">
        <color indexed="64"/>
      </left>
      <right/>
      <top style="thin">
        <color indexed="64"/>
      </top>
      <bottom style="medium">
        <color indexed="64"/>
      </bottom>
      <diagonal/>
    </border>
    <border>
      <left style="dashDotDot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ashDotDot">
        <color indexed="64"/>
      </right>
      <top style="thin">
        <color indexed="64"/>
      </top>
      <bottom style="medium">
        <color indexed="64"/>
      </bottom>
      <diagonal/>
    </border>
    <border>
      <left style="dashDotDot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Dot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Dot">
        <color indexed="64"/>
      </left>
      <right style="thin">
        <color indexed="64"/>
      </right>
      <top style="thin">
        <color indexed="64"/>
      </top>
      <bottom/>
      <diagonal/>
    </border>
    <border>
      <left style="dashDot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ashDot">
        <color indexed="64"/>
      </right>
      <top style="medium">
        <color indexed="64"/>
      </top>
      <bottom style="thin">
        <color indexed="64"/>
      </bottom>
      <diagonal/>
    </border>
    <border>
      <left style="dashDot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ashDot">
        <color indexed="64"/>
      </right>
      <top style="thin">
        <color indexed="64"/>
      </top>
      <bottom style="thin">
        <color indexed="64"/>
      </bottom>
      <diagonal/>
    </border>
    <border>
      <left style="dashDot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ashDot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ashDot">
        <color indexed="64"/>
      </right>
      <top style="thin">
        <color indexed="64"/>
      </top>
      <bottom style="double">
        <color indexed="64"/>
      </bottom>
      <diagonal/>
    </border>
    <border>
      <left style="dashDot">
        <color indexed="64"/>
      </left>
      <right style="dashDot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ashDot">
        <color indexed="64"/>
      </right>
      <top style="thin">
        <color indexed="64"/>
      </top>
      <bottom/>
      <diagonal/>
    </border>
    <border>
      <left/>
      <right style="dashDot">
        <color indexed="64"/>
      </right>
      <top style="thin">
        <color indexed="64"/>
      </top>
      <bottom style="double">
        <color indexed="64"/>
      </bottom>
      <diagonal/>
    </border>
    <border>
      <left style="dashDot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ashDot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Dot">
        <color indexed="64"/>
      </right>
      <top style="medium">
        <color indexed="64"/>
      </top>
      <bottom/>
      <diagonal/>
    </border>
    <border>
      <left style="dashDot">
        <color indexed="64"/>
      </left>
      <right style="dashDot">
        <color indexed="64"/>
      </right>
      <top style="medium">
        <color indexed="64"/>
      </top>
      <bottom/>
      <diagonal/>
    </border>
    <border>
      <left style="dashDot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Dot">
        <color indexed="64"/>
      </left>
      <right style="dashDot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Dot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ashDot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73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3" fillId="0" borderId="0" applyFill="0" applyBorder="0" applyAlignment="0" applyProtection="0"/>
    <xf numFmtId="0" fontId="11" fillId="0" borderId="0" applyFill="0" applyBorder="0" applyAlignment="0" applyProtection="0"/>
    <xf numFmtId="0" fontId="3" fillId="0" borderId="0" applyFill="0" applyBorder="0" applyAlignment="0" applyProtection="0"/>
    <xf numFmtId="0" fontId="23" fillId="0" borderId="0" applyNumberFormat="0" applyFill="0" applyBorder="0" applyAlignment="0" applyProtection="0"/>
    <xf numFmtId="2" fontId="3" fillId="0" borderId="0" applyFill="0" applyBorder="0" applyAlignment="0" applyProtection="0"/>
    <xf numFmtId="2" fontId="11" fillId="0" borderId="0" applyFill="0" applyBorder="0" applyAlignment="0" applyProtection="0"/>
    <xf numFmtId="2" fontId="3" fillId="0" borderId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9" fillId="0" borderId="0"/>
    <xf numFmtId="0" fontId="3" fillId="0" borderId="0"/>
    <xf numFmtId="0" fontId="2" fillId="23" borderId="7" applyNumberFormat="0" applyFont="0" applyAlignment="0" applyProtection="0"/>
    <xf numFmtId="0" fontId="31" fillId="20" borderId="8" applyNumberFormat="0" applyAlignment="0" applyProtection="0"/>
    <xf numFmtId="9" fontId="3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33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37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158">
    <xf numFmtId="0" fontId="0" fillId="0" borderId="0" xfId="0"/>
    <xf numFmtId="0" fontId="3" fillId="0" borderId="0" xfId="50"/>
    <xf numFmtId="0" fontId="7" fillId="0" borderId="0" xfId="50" applyFont="1"/>
    <xf numFmtId="0" fontId="2" fillId="0" borderId="0" xfId="50" applyFont="1"/>
    <xf numFmtId="3" fontId="2" fillId="0" borderId="0" xfId="50" applyNumberFormat="1" applyFont="1"/>
    <xf numFmtId="0" fontId="10" fillId="0" borderId="0" xfId="50" applyFont="1"/>
    <xf numFmtId="0" fontId="3" fillId="0" borderId="0" xfId="50" applyBorder="1"/>
    <xf numFmtId="0" fontId="0" fillId="0" borderId="0" xfId="0" applyAlignment="1"/>
    <xf numFmtId="0" fontId="0" fillId="0" borderId="10" xfId="0" applyBorder="1" applyAlignment="1"/>
    <xf numFmtId="0" fontId="0" fillId="0" borderId="11" xfId="0" applyBorder="1" applyAlignment="1"/>
    <xf numFmtId="3" fontId="9" fillId="0" borderId="12" xfId="0" applyNumberFormat="1" applyFont="1" applyFill="1" applyBorder="1" applyAlignment="1"/>
    <xf numFmtId="3" fontId="8" fillId="0" borderId="13" xfId="0" applyNumberFormat="1" applyFont="1" applyBorder="1" applyAlignment="1"/>
    <xf numFmtId="3" fontId="9" fillId="0" borderId="12" xfId="0" applyNumberFormat="1" applyFont="1" applyBorder="1" applyAlignment="1"/>
    <xf numFmtId="165" fontId="10" fillId="0" borderId="14" xfId="0" applyNumberFormat="1" applyFont="1" applyBorder="1" applyAlignment="1"/>
    <xf numFmtId="165" fontId="15" fillId="0" borderId="15" xfId="0" applyNumberFormat="1" applyFont="1" applyBorder="1" applyAlignment="1"/>
    <xf numFmtId="3" fontId="8" fillId="0" borderId="11" xfId="0" applyNumberFormat="1" applyFont="1" applyBorder="1" applyAlignment="1"/>
    <xf numFmtId="3" fontId="8" fillId="0" borderId="13" xfId="0" applyNumberFormat="1" applyFont="1" applyBorder="1" applyAlignment="1">
      <alignment horizontal="right"/>
    </xf>
    <xf numFmtId="165" fontId="15" fillId="0" borderId="16" xfId="0" applyNumberFormat="1" applyFont="1" applyBorder="1" applyAlignment="1"/>
    <xf numFmtId="0" fontId="0" fillId="0" borderId="17" xfId="0" applyBorder="1" applyAlignment="1"/>
    <xf numFmtId="3" fontId="9" fillId="0" borderId="18" xfId="0" applyNumberFormat="1" applyFont="1" applyFill="1" applyBorder="1" applyAlignment="1"/>
    <xf numFmtId="3" fontId="9" fillId="0" borderId="18" xfId="0" applyNumberFormat="1" applyFont="1" applyBorder="1" applyAlignment="1"/>
    <xf numFmtId="165" fontId="10" fillId="0" borderId="19" xfId="0" applyNumberFormat="1" applyFont="1" applyBorder="1" applyAlignment="1"/>
    <xf numFmtId="0" fontId="10" fillId="0" borderId="0" xfId="50" applyFont="1" applyBorder="1"/>
    <xf numFmtId="0" fontId="10" fillId="0" borderId="0" xfId="0" applyFont="1" applyFill="1" applyBorder="1" applyAlignment="1"/>
    <xf numFmtId="0" fontId="0" fillId="0" borderId="20" xfId="0" applyBorder="1" applyAlignment="1"/>
    <xf numFmtId="0" fontId="0" fillId="0" borderId="0" xfId="0" applyBorder="1" applyAlignment="1"/>
    <xf numFmtId="165" fontId="15" fillId="0" borderId="0" xfId="0" applyNumberFormat="1" applyFont="1" applyBorder="1" applyAlignment="1"/>
    <xf numFmtId="164" fontId="2" fillId="0" borderId="0" xfId="50" applyNumberFormat="1" applyFont="1" applyBorder="1"/>
    <xf numFmtId="0" fontId="2" fillId="0" borderId="0" xfId="50" applyFont="1" applyBorder="1"/>
    <xf numFmtId="0" fontId="5" fillId="0" borderId="0" xfId="50" applyFont="1" applyBorder="1"/>
    <xf numFmtId="0" fontId="7" fillId="0" borderId="0" xfId="50" applyFont="1" applyBorder="1"/>
    <xf numFmtId="3" fontId="2" fillId="0" borderId="0" xfId="50" applyNumberFormat="1" applyFont="1" applyBorder="1"/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0" fillId="0" borderId="28" xfId="0" applyBorder="1" applyAlignment="1"/>
    <xf numFmtId="3" fontId="8" fillId="0" borderId="29" xfId="0" applyNumberFormat="1" applyFont="1" applyBorder="1" applyAlignment="1"/>
    <xf numFmtId="165" fontId="15" fillId="0" borderId="30" xfId="0" applyNumberFormat="1" applyFont="1" applyBorder="1" applyAlignment="1"/>
    <xf numFmtId="3" fontId="8" fillId="0" borderId="28" xfId="0" applyNumberFormat="1" applyFont="1" applyBorder="1" applyAlignment="1"/>
    <xf numFmtId="3" fontId="8" fillId="0" borderId="29" xfId="0" applyNumberFormat="1" applyFont="1" applyBorder="1" applyAlignment="1">
      <alignment horizontal="right"/>
    </xf>
    <xf numFmtId="165" fontId="15" fillId="0" borderId="31" xfId="0" applyNumberFormat="1" applyFont="1" applyBorder="1" applyAlignment="1"/>
    <xf numFmtId="0" fontId="3" fillId="0" borderId="0" xfId="50" applyFont="1" applyBorder="1"/>
    <xf numFmtId="0" fontId="0" fillId="0" borderId="32" xfId="0" applyFill="1" applyBorder="1" applyAlignment="1"/>
    <xf numFmtId="0" fontId="0" fillId="0" borderId="10" xfId="0" applyFill="1" applyBorder="1" applyAlignment="1"/>
    <xf numFmtId="3" fontId="9" fillId="0" borderId="34" xfId="0" applyNumberFormat="1" applyFont="1" applyFill="1" applyBorder="1" applyAlignment="1"/>
    <xf numFmtId="3" fontId="8" fillId="0" borderId="35" xfId="0" applyNumberFormat="1" applyFont="1" applyFill="1" applyBorder="1" applyAlignment="1"/>
    <xf numFmtId="0" fontId="0" fillId="0" borderId="0" xfId="0" applyFill="1" applyBorder="1" applyAlignment="1"/>
    <xf numFmtId="165" fontId="15" fillId="0" borderId="0" xfId="0" applyNumberFormat="1" applyFont="1" applyFill="1" applyBorder="1" applyAlignment="1"/>
    <xf numFmtId="0" fontId="0" fillId="0" borderId="17" xfId="0" applyFill="1" applyBorder="1" applyAlignment="1"/>
    <xf numFmtId="3" fontId="8" fillId="0" borderId="11" xfId="0" applyNumberFormat="1" applyFont="1" applyFill="1" applyBorder="1" applyAlignment="1"/>
    <xf numFmtId="3" fontId="8" fillId="0" borderId="13" xfId="0" applyNumberFormat="1" applyFont="1" applyFill="1" applyBorder="1" applyAlignment="1">
      <alignment horizontal="right"/>
    </xf>
    <xf numFmtId="3" fontId="9" fillId="24" borderId="18" xfId="0" applyNumberFormat="1" applyFont="1" applyFill="1" applyBorder="1" applyAlignment="1"/>
    <xf numFmtId="3" fontId="9" fillId="24" borderId="12" xfId="0" applyNumberFormat="1" applyFont="1" applyFill="1" applyBorder="1" applyAlignment="1"/>
    <xf numFmtId="0" fontId="0" fillId="24" borderId="39" xfId="0" applyFill="1" applyBorder="1" applyAlignment="1"/>
    <xf numFmtId="0" fontId="0" fillId="24" borderId="40" xfId="0" applyFill="1" applyBorder="1" applyAlignment="1"/>
    <xf numFmtId="0" fontId="3" fillId="0" borderId="0" xfId="50" applyAlignment="1">
      <alignment horizontal="centerContinuous"/>
    </xf>
    <xf numFmtId="0" fontId="16" fillId="0" borderId="0" xfId="0" applyFont="1" applyAlignment="1">
      <alignment horizontal="centerContinuous"/>
    </xf>
    <xf numFmtId="0" fontId="0" fillId="0" borderId="28" xfId="0" applyFill="1" applyBorder="1" applyAlignment="1"/>
    <xf numFmtId="3" fontId="8" fillId="0" borderId="29" xfId="0" applyNumberFormat="1" applyFont="1" applyFill="1" applyBorder="1" applyAlignment="1"/>
    <xf numFmtId="3" fontId="8" fillId="0" borderId="28" xfId="0" applyNumberFormat="1" applyFont="1" applyFill="1" applyBorder="1" applyAlignment="1"/>
    <xf numFmtId="3" fontId="8" fillId="0" borderId="29" xfId="0" applyNumberFormat="1" applyFont="1" applyFill="1" applyBorder="1" applyAlignment="1">
      <alignment horizontal="right"/>
    </xf>
    <xf numFmtId="0" fontId="16" fillId="0" borderId="0" xfId="0" applyFont="1" applyAlignment="1">
      <alignment horizontal="centerContinuous" wrapText="1"/>
    </xf>
    <xf numFmtId="0" fontId="3" fillId="0" borderId="0" xfId="50" applyAlignment="1">
      <alignment horizontal="centerContinuous" wrapText="1"/>
    </xf>
    <xf numFmtId="0" fontId="0" fillId="0" borderId="0" xfId="0" applyAlignment="1">
      <alignment horizontal="centerContinuous"/>
    </xf>
    <xf numFmtId="0" fontId="0" fillId="0" borderId="41" xfId="0" applyBorder="1" applyAlignment="1"/>
    <xf numFmtId="0" fontId="8" fillId="0" borderId="21" xfId="0" applyFont="1" applyBorder="1" applyAlignment="1"/>
    <xf numFmtId="0" fontId="10" fillId="0" borderId="42" xfId="0" applyFont="1" applyBorder="1" applyAlignment="1"/>
    <xf numFmtId="0" fontId="10" fillId="0" borderId="44" xfId="0" applyFont="1" applyBorder="1" applyAlignment="1"/>
    <xf numFmtId="165" fontId="12" fillId="0" borderId="19" xfId="0" applyNumberFormat="1" applyFont="1" applyBorder="1" applyAlignment="1"/>
    <xf numFmtId="165" fontId="12" fillId="0" borderId="14" xfId="0" applyNumberFormat="1" applyFont="1" applyBorder="1" applyAlignment="1"/>
    <xf numFmtId="165" fontId="13" fillId="0" borderId="30" xfId="0" applyNumberFormat="1" applyFont="1" applyFill="1" applyBorder="1" applyAlignment="1"/>
    <xf numFmtId="165" fontId="12" fillId="0" borderId="45" xfId="0" applyNumberFormat="1" applyFont="1" applyBorder="1" applyAlignment="1"/>
    <xf numFmtId="165" fontId="12" fillId="0" borderId="46" xfId="0" applyNumberFormat="1" applyFont="1" applyFill="1" applyBorder="1" applyAlignment="1"/>
    <xf numFmtId="165" fontId="12" fillId="0" borderId="40" xfId="0" applyNumberFormat="1" applyFont="1" applyFill="1" applyBorder="1" applyAlignment="1"/>
    <xf numFmtId="165" fontId="13" fillId="0" borderId="31" xfId="0" applyNumberFormat="1" applyFont="1" applyFill="1" applyBorder="1" applyAlignment="1"/>
    <xf numFmtId="165" fontId="15" fillId="0" borderId="30" xfId="0" applyNumberFormat="1" applyFont="1" applyFill="1" applyBorder="1" applyAlignment="1"/>
    <xf numFmtId="0" fontId="0" fillId="0" borderId="0" xfId="0"/>
    <xf numFmtId="0" fontId="3" fillId="0" borderId="0" xfId="50" applyBorder="1"/>
    <xf numFmtId="0" fontId="3" fillId="0" borderId="0" xfId="50"/>
    <xf numFmtId="0" fontId="3" fillId="0" borderId="0" xfId="50" applyAlignment="1">
      <alignment horizontal="centerContinuous"/>
    </xf>
    <xf numFmtId="0" fontId="10" fillId="0" borderId="0" xfId="50" applyFont="1"/>
    <xf numFmtId="0" fontId="7" fillId="0" borderId="43" xfId="0" applyFont="1" applyBorder="1" applyAlignment="1"/>
    <xf numFmtId="0" fontId="3" fillId="0" borderId="0" xfId="50" applyBorder="1"/>
    <xf numFmtId="0" fontId="3" fillId="0" borderId="0" xfId="50" applyAlignment="1">
      <alignment horizontal="centerContinuous"/>
    </xf>
    <xf numFmtId="0" fontId="2" fillId="0" borderId="37" xfId="0" applyFont="1" applyBorder="1" applyAlignment="1"/>
    <xf numFmtId="3" fontId="8" fillId="0" borderId="13" xfId="0" applyNumberFormat="1" applyFont="1" applyFill="1" applyBorder="1" applyAlignment="1"/>
    <xf numFmtId="165" fontId="13" fillId="0" borderId="15" xfId="0" applyNumberFormat="1" applyFont="1" applyFill="1" applyBorder="1" applyAlignment="1"/>
    <xf numFmtId="165" fontId="12" fillId="0" borderId="52" xfId="0" applyNumberFormat="1" applyFont="1" applyBorder="1" applyAlignment="1"/>
    <xf numFmtId="165" fontId="13" fillId="0" borderId="16" xfId="0" applyNumberFormat="1" applyFont="1" applyFill="1" applyBorder="1" applyAlignment="1"/>
    <xf numFmtId="165" fontId="12" fillId="0" borderId="39" xfId="0" applyNumberFormat="1" applyFont="1" applyFill="1" applyBorder="1" applyAlignment="1"/>
    <xf numFmtId="3" fontId="8" fillId="0" borderId="53" xfId="0" applyNumberFormat="1" applyFont="1" applyFill="1" applyBorder="1" applyAlignment="1"/>
    <xf numFmtId="0" fontId="0" fillId="0" borderId="54" xfId="0" applyBorder="1"/>
    <xf numFmtId="0" fontId="0" fillId="0" borderId="12" xfId="0" applyBorder="1"/>
    <xf numFmtId="0" fontId="0" fillId="0" borderId="13" xfId="0" applyBorder="1"/>
    <xf numFmtId="0" fontId="0" fillId="0" borderId="55" xfId="0" applyFill="1" applyBorder="1" applyAlignment="1"/>
    <xf numFmtId="0" fontId="0" fillId="0" borderId="56" xfId="0" applyFill="1" applyBorder="1" applyAlignment="1"/>
    <xf numFmtId="3" fontId="8" fillId="0" borderId="57" xfId="0" applyNumberFormat="1" applyFont="1" applyFill="1" applyBorder="1" applyAlignment="1"/>
    <xf numFmtId="0" fontId="0" fillId="0" borderId="58" xfId="0" applyBorder="1"/>
    <xf numFmtId="0" fontId="0" fillId="0" borderId="18" xfId="0" applyBorder="1"/>
    <xf numFmtId="3" fontId="0" fillId="0" borderId="18" xfId="0" applyNumberFormat="1" applyBorder="1"/>
    <xf numFmtId="3" fontId="0" fillId="0" borderId="12" xfId="0" applyNumberFormat="1" applyBorder="1"/>
    <xf numFmtId="0" fontId="0" fillId="0" borderId="59" xfId="0" applyBorder="1"/>
    <xf numFmtId="3" fontId="7" fillId="0" borderId="13" xfId="0" applyNumberFormat="1" applyFont="1" applyBorder="1"/>
    <xf numFmtId="0" fontId="0" fillId="0" borderId="11" xfId="0" applyFill="1" applyBorder="1" applyAlignment="1"/>
    <xf numFmtId="3" fontId="8" fillId="0" borderId="61" xfId="0" applyNumberFormat="1" applyFont="1" applyFill="1" applyBorder="1" applyAlignment="1"/>
    <xf numFmtId="3" fontId="8" fillId="0" borderId="62" xfId="0" applyNumberFormat="1" applyFont="1" applyFill="1" applyBorder="1" applyAlignment="1"/>
    <xf numFmtId="0" fontId="0" fillId="0" borderId="63" xfId="0" applyFill="1" applyBorder="1" applyAlignment="1"/>
    <xf numFmtId="0" fontId="8" fillId="0" borderId="38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3" fillId="0" borderId="0" xfId="50" applyBorder="1"/>
    <xf numFmtId="3" fontId="2" fillId="0" borderId="12" xfId="0" applyNumberFormat="1" applyFont="1" applyFill="1" applyBorder="1" applyAlignment="1"/>
    <xf numFmtId="0" fontId="7" fillId="0" borderId="23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0" fillId="0" borderId="32" xfId="0" applyFill="1" applyBorder="1" applyAlignment="1"/>
    <xf numFmtId="0" fontId="0" fillId="0" borderId="10" xfId="0" applyFill="1" applyBorder="1" applyAlignment="1"/>
    <xf numFmtId="0" fontId="0" fillId="0" borderId="33" xfId="0" applyFill="1" applyBorder="1" applyAlignment="1"/>
    <xf numFmtId="3" fontId="2" fillId="0" borderId="34" xfId="0" applyNumberFormat="1" applyFont="1" applyFill="1" applyBorder="1" applyAlignment="1"/>
    <xf numFmtId="0" fontId="0" fillId="0" borderId="17" xfId="0" applyFill="1" applyBorder="1" applyAlignment="1"/>
    <xf numFmtId="0" fontId="0" fillId="0" borderId="28" xfId="0" applyFill="1" applyBorder="1" applyAlignment="1"/>
    <xf numFmtId="3" fontId="7" fillId="0" borderId="29" xfId="0" applyNumberFormat="1" applyFont="1" applyFill="1" applyBorder="1" applyAlignment="1"/>
    <xf numFmtId="3" fontId="7" fillId="0" borderId="28" xfId="0" applyNumberFormat="1" applyFont="1" applyFill="1" applyBorder="1" applyAlignment="1"/>
    <xf numFmtId="3" fontId="7" fillId="0" borderId="29" xfId="0" applyNumberFormat="1" applyFont="1" applyFill="1" applyBorder="1" applyAlignment="1">
      <alignment horizontal="right"/>
    </xf>
    <xf numFmtId="165" fontId="12" fillId="0" borderId="14" xfId="0" applyNumberFormat="1" applyFont="1" applyBorder="1" applyAlignment="1"/>
    <xf numFmtId="165" fontId="13" fillId="0" borderId="30" xfId="0" applyNumberFormat="1" applyFont="1" applyFill="1" applyBorder="1" applyAlignment="1"/>
    <xf numFmtId="165" fontId="12" fillId="0" borderId="45" xfId="0" applyNumberFormat="1" applyFont="1" applyBorder="1" applyAlignment="1"/>
    <xf numFmtId="165" fontId="12" fillId="0" borderId="46" xfId="0" applyNumberFormat="1" applyFont="1" applyFill="1" applyBorder="1" applyAlignment="1"/>
    <xf numFmtId="165" fontId="12" fillId="0" borderId="40" xfId="0" applyNumberFormat="1" applyFont="1" applyFill="1" applyBorder="1" applyAlignment="1"/>
    <xf numFmtId="165" fontId="13" fillId="0" borderId="31" xfId="0" applyNumberFormat="1" applyFont="1" applyFill="1" applyBorder="1" applyAlignment="1"/>
    <xf numFmtId="165" fontId="13" fillId="0" borderId="47" xfId="0" applyNumberFormat="1" applyFont="1" applyFill="1" applyBorder="1" applyAlignment="1"/>
    <xf numFmtId="165" fontId="13" fillId="0" borderId="36" xfId="0" applyNumberFormat="1" applyFont="1" applyFill="1" applyBorder="1" applyAlignment="1"/>
    <xf numFmtId="165" fontId="13" fillId="0" borderId="15" xfId="0" applyNumberFormat="1" applyFont="1" applyFill="1" applyBorder="1" applyAlignment="1"/>
    <xf numFmtId="165" fontId="12" fillId="0" borderId="52" xfId="0" applyNumberFormat="1" applyFont="1" applyBorder="1" applyAlignment="1"/>
    <xf numFmtId="165" fontId="13" fillId="0" borderId="16" xfId="0" applyNumberFormat="1" applyFont="1" applyFill="1" applyBorder="1" applyAlignment="1"/>
    <xf numFmtId="165" fontId="12" fillId="0" borderId="39" xfId="0" applyNumberFormat="1" applyFont="1" applyFill="1" applyBorder="1" applyAlignment="1"/>
    <xf numFmtId="0" fontId="0" fillId="0" borderId="54" xfId="0" applyBorder="1"/>
    <xf numFmtId="0" fontId="0" fillId="0" borderId="12" xfId="0" applyBorder="1"/>
    <xf numFmtId="0" fontId="0" fillId="0" borderId="13" xfId="0" applyBorder="1"/>
    <xf numFmtId="0" fontId="0" fillId="0" borderId="56" xfId="0" applyFill="1" applyBorder="1" applyAlignment="1"/>
    <xf numFmtId="0" fontId="0" fillId="0" borderId="58" xfId="0" applyBorder="1"/>
    <xf numFmtId="0" fontId="0" fillId="0" borderId="18" xfId="0" applyBorder="1"/>
    <xf numFmtId="3" fontId="0" fillId="0" borderId="18" xfId="0" applyNumberFormat="1" applyBorder="1"/>
    <xf numFmtId="3" fontId="0" fillId="0" borderId="12" xfId="0" applyNumberFormat="1" applyBorder="1"/>
    <xf numFmtId="0" fontId="0" fillId="0" borderId="59" xfId="0" applyBorder="1"/>
    <xf numFmtId="3" fontId="7" fillId="0" borderId="35" xfId="0" applyNumberFormat="1" applyFont="1" applyBorder="1"/>
    <xf numFmtId="3" fontId="7" fillId="0" borderId="13" xfId="0" applyNumberFormat="1" applyFont="1" applyBorder="1"/>
    <xf numFmtId="0" fontId="0" fillId="0" borderId="11" xfId="0" applyFill="1" applyBorder="1" applyAlignment="1"/>
    <xf numFmtId="0" fontId="0" fillId="0" borderId="63" xfId="0" applyFill="1" applyBorder="1" applyAlignment="1"/>
  </cellXfs>
  <cellStyles count="7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Date" xfId="28" xr:uid="{00000000-0005-0000-0000-00001B000000}"/>
    <cellStyle name="Date 2" xfId="29" xr:uid="{00000000-0005-0000-0000-00001C000000}"/>
    <cellStyle name="Date 2 2" xfId="30" xr:uid="{00000000-0005-0000-0000-00001D000000}"/>
    <cellStyle name="Explanatory Text" xfId="31" builtinId="53" customBuiltin="1"/>
    <cellStyle name="Fixed" xfId="32" xr:uid="{00000000-0005-0000-0000-00001F000000}"/>
    <cellStyle name="Fixed 2" xfId="33" xr:uid="{00000000-0005-0000-0000-000020000000}"/>
    <cellStyle name="Fixed 2 2" xfId="34" xr:uid="{00000000-0005-0000-0000-000021000000}"/>
    <cellStyle name="Good" xfId="35" builtinId="26" customBuiltin="1"/>
    <cellStyle name="Heading 1" xfId="36" builtinId="16" customBuiltin="1"/>
    <cellStyle name="Heading 2" xfId="37" builtinId="17" customBuiltin="1"/>
    <cellStyle name="Heading 3" xfId="38" builtinId="18" customBuiltin="1"/>
    <cellStyle name="Heading 4" xfId="39" builtinId="19" customBuiltin="1"/>
    <cellStyle name="HEADING1" xfId="40" xr:uid="{00000000-0005-0000-0000-000027000000}"/>
    <cellStyle name="HEADING1 2" xfId="41" xr:uid="{00000000-0005-0000-0000-000028000000}"/>
    <cellStyle name="HEADING1 2 2" xfId="42" xr:uid="{00000000-0005-0000-0000-000029000000}"/>
    <cellStyle name="HEADING2" xfId="43" xr:uid="{00000000-0005-0000-0000-00002A000000}"/>
    <cellStyle name="HEADING2 2" xfId="44" xr:uid="{00000000-0005-0000-0000-00002B000000}"/>
    <cellStyle name="HEADING2 2 2" xfId="45" xr:uid="{00000000-0005-0000-0000-00002C000000}"/>
    <cellStyle name="Hyperlink 2" xfId="67" xr:uid="{00000000-0005-0000-0000-00002D000000}"/>
    <cellStyle name="Input" xfId="46" builtinId="20" customBuiltin="1"/>
    <cellStyle name="Linked Cell" xfId="47" builtinId="24" customBuiltin="1"/>
    <cellStyle name="Neutral" xfId="48" builtinId="28" customBuiltin="1"/>
    <cellStyle name="Normal" xfId="0" builtinId="0"/>
    <cellStyle name="Normal 2" xfId="49" xr:uid="{00000000-0005-0000-0000-000032000000}"/>
    <cellStyle name="Normal 2 2" xfId="62" xr:uid="{00000000-0005-0000-0000-000033000000}"/>
    <cellStyle name="Normal 2 3" xfId="68" xr:uid="{00000000-0005-0000-0000-000034000000}"/>
    <cellStyle name="Normal 2 3 2" xfId="72" xr:uid="{00000000-0005-0000-0000-000034000000}"/>
    <cellStyle name="Normal 3" xfId="61" xr:uid="{00000000-0005-0000-0000-000035000000}"/>
    <cellStyle name="Normal 3 2" xfId="69" xr:uid="{00000000-0005-0000-0000-000036000000}"/>
    <cellStyle name="Normal 4" xfId="70" xr:uid="{00000000-0005-0000-0000-000037000000}"/>
    <cellStyle name="Normal 5" xfId="66" xr:uid="{00000000-0005-0000-0000-000038000000}"/>
    <cellStyle name="Normal 5 2" xfId="71" xr:uid="{00000000-0005-0000-0000-000039000000}"/>
    <cellStyle name="Normal_BUDGET" xfId="50" xr:uid="{00000000-0005-0000-0000-00003A000000}"/>
    <cellStyle name="Note" xfId="51" builtinId="10" customBuiltin="1"/>
    <cellStyle name="Output" xfId="52" builtinId="21" customBuiltin="1"/>
    <cellStyle name="Percent 2" xfId="53" xr:uid="{00000000-0005-0000-0000-00003D000000}"/>
    <cellStyle name="Percent 2 2" xfId="54" xr:uid="{00000000-0005-0000-0000-00003E000000}"/>
    <cellStyle name="Percent 2 2 2" xfId="64" xr:uid="{00000000-0005-0000-0000-00003F000000}"/>
    <cellStyle name="Percent 2 3" xfId="63" xr:uid="{00000000-0005-0000-0000-000040000000}"/>
    <cellStyle name="Percent 3" xfId="55" xr:uid="{00000000-0005-0000-0000-000041000000}"/>
    <cellStyle name="Percent 3 2" xfId="65" xr:uid="{00000000-0005-0000-0000-000042000000}"/>
    <cellStyle name="Percent 4" xfId="56" xr:uid="{00000000-0005-0000-0000-000043000000}"/>
    <cellStyle name="Percent 4 2" xfId="60" xr:uid="{00000000-0005-0000-0000-000044000000}"/>
    <cellStyle name="Title" xfId="57" builtinId="15" customBuiltin="1"/>
    <cellStyle name="Total" xfId="58" builtinId="25" customBuiltin="1"/>
    <cellStyle name="Warning Text" xfId="59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T166"/>
  <sheetViews>
    <sheetView tabSelected="1" zoomScaleNormal="100" zoomScaleSheetLayoutView="85" workbookViewId="0">
      <selection activeCell="AJ20" sqref="AJ20"/>
    </sheetView>
  </sheetViews>
  <sheetFormatPr defaultColWidth="12.5703125" defaultRowHeight="15" x14ac:dyDescent="0.2"/>
  <cols>
    <col min="1" max="1" width="21.140625" style="1" customWidth="1"/>
    <col min="2" max="2" width="6.28515625" style="1" hidden="1" customWidth="1"/>
    <col min="3" max="3" width="7.85546875" style="1" hidden="1" customWidth="1"/>
    <col min="4" max="4" width="7.5703125" style="1" hidden="1" customWidth="1"/>
    <col min="5" max="5" width="6" style="1" hidden="1" customWidth="1"/>
    <col min="6" max="6" width="8.28515625" style="1" hidden="1" customWidth="1"/>
    <col min="7" max="7" width="6.7109375" style="1" hidden="1" customWidth="1"/>
    <col min="8" max="8" width="6.28515625" style="1" hidden="1" customWidth="1"/>
    <col min="9" max="9" width="8.28515625" style="1" hidden="1" customWidth="1"/>
    <col min="10" max="10" width="6.7109375" style="1" hidden="1" customWidth="1"/>
    <col min="11" max="11" width="6.28515625" style="1" hidden="1" customWidth="1"/>
    <col min="12" max="12" width="7.7109375" style="1" hidden="1" customWidth="1"/>
    <col min="13" max="14" width="8.140625" style="1" hidden="1" customWidth="1"/>
    <col min="15" max="16" width="7.7109375" style="1" hidden="1" customWidth="1"/>
    <col min="17" max="17" width="8.140625" style="1" hidden="1" customWidth="1"/>
    <col min="18" max="18" width="7.7109375" style="1" hidden="1" customWidth="1"/>
    <col min="19" max="19" width="7.140625" style="1" hidden="1" customWidth="1"/>
    <col min="20" max="20" width="8.140625" style="1" hidden="1" customWidth="1"/>
    <col min="21" max="22" width="7.7109375" style="1" hidden="1" customWidth="1"/>
    <col min="23" max="23" width="8.140625" style="1" hidden="1" customWidth="1"/>
    <col min="24" max="25" width="7.7109375" style="1" hidden="1" customWidth="1"/>
    <col min="26" max="26" width="8.140625" style="81" hidden="1" customWidth="1"/>
    <col min="27" max="28" width="7.7109375" style="81" hidden="1" customWidth="1"/>
    <col min="29" max="29" width="8.140625" style="81" customWidth="1"/>
    <col min="30" max="30" width="8" style="81" bestFit="1" customWidth="1"/>
    <col min="31" max="31" width="7.7109375" style="81" customWidth="1"/>
    <col min="32" max="32" width="8.140625" style="81" customWidth="1"/>
    <col min="33" max="33" width="8" style="81" bestFit="1" customWidth="1"/>
    <col min="34" max="37" width="9.42578125" style="81" customWidth="1"/>
    <col min="38" max="38" width="8.140625" style="81" customWidth="1"/>
    <col min="39" max="39" width="8" style="81" bestFit="1" customWidth="1"/>
    <col min="40" max="40" width="9.42578125" style="81" customWidth="1"/>
    <col min="41" max="41" width="8.140625" style="81" customWidth="1"/>
    <col min="42" max="42" width="8" style="81" bestFit="1" customWidth="1"/>
    <col min="43" max="43" width="9.42578125" style="81" customWidth="1"/>
    <col min="44" max="16384" width="12.5703125" style="1"/>
  </cols>
  <sheetData>
    <row r="1" spans="1:46" ht="42.75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80"/>
      <c r="AA1" s="80"/>
      <c r="AB1" s="80"/>
      <c r="AC1" s="80"/>
      <c r="AD1" s="80"/>
      <c r="AE1" s="80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</row>
    <row r="2" spans="1:46" ht="41.25" customHeight="1" x14ac:dyDescent="0.25">
      <c r="A2" s="64" t="s">
        <v>18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</row>
    <row r="3" spans="1:46" ht="21.75" customHeight="1" thickBot="1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46" ht="15.75" thickTop="1" x14ac:dyDescent="0.2">
      <c r="A4" s="67"/>
      <c r="B4" s="117" t="s">
        <v>6</v>
      </c>
      <c r="C4" s="110"/>
      <c r="D4" s="110"/>
      <c r="E4" s="113" t="s">
        <v>7</v>
      </c>
      <c r="F4" s="113"/>
      <c r="G4" s="114"/>
      <c r="H4" s="117" t="s">
        <v>8</v>
      </c>
      <c r="I4" s="110"/>
      <c r="J4" s="110"/>
      <c r="K4" s="117" t="s">
        <v>9</v>
      </c>
      <c r="L4" s="110"/>
      <c r="M4" s="115"/>
      <c r="N4" s="110" t="s">
        <v>10</v>
      </c>
      <c r="O4" s="110"/>
      <c r="P4" s="115"/>
      <c r="Q4" s="110" t="s">
        <v>13</v>
      </c>
      <c r="R4" s="110"/>
      <c r="S4" s="115"/>
      <c r="T4" s="110" t="s">
        <v>14</v>
      </c>
      <c r="U4" s="110"/>
      <c r="V4" s="115"/>
      <c r="W4" s="110" t="s">
        <v>15</v>
      </c>
      <c r="X4" s="110"/>
      <c r="Y4" s="115"/>
      <c r="Z4" s="110" t="s">
        <v>16</v>
      </c>
      <c r="AA4" s="110"/>
      <c r="AB4" s="115"/>
      <c r="AC4" s="111" t="s">
        <v>22</v>
      </c>
      <c r="AD4" s="112"/>
      <c r="AE4" s="116"/>
      <c r="AF4" s="111" t="s">
        <v>23</v>
      </c>
      <c r="AG4" s="112"/>
      <c r="AH4" s="116"/>
      <c r="AI4" s="111" t="s">
        <v>24</v>
      </c>
      <c r="AJ4" s="112"/>
      <c r="AK4" s="116"/>
      <c r="AL4" s="111" t="s">
        <v>26</v>
      </c>
      <c r="AM4" s="112"/>
      <c r="AN4" s="112"/>
      <c r="AO4" s="111" t="s">
        <v>27</v>
      </c>
      <c r="AP4" s="112"/>
      <c r="AQ4" s="118"/>
    </row>
    <row r="5" spans="1:46" ht="15.75" thickBot="1" x14ac:dyDescent="0.25">
      <c r="A5" s="24"/>
      <c r="B5" s="32" t="s">
        <v>1</v>
      </c>
      <c r="C5" s="33" t="s">
        <v>2</v>
      </c>
      <c r="D5" s="34" t="s">
        <v>0</v>
      </c>
      <c r="E5" s="32" t="s">
        <v>1</v>
      </c>
      <c r="F5" s="33" t="s">
        <v>2</v>
      </c>
      <c r="G5" s="34" t="s">
        <v>0</v>
      </c>
      <c r="H5" s="32" t="s">
        <v>1</v>
      </c>
      <c r="I5" s="33" t="s">
        <v>2</v>
      </c>
      <c r="J5" s="34" t="s">
        <v>0</v>
      </c>
      <c r="K5" s="32" t="s">
        <v>1</v>
      </c>
      <c r="L5" s="33" t="s">
        <v>2</v>
      </c>
      <c r="M5" s="37" t="s">
        <v>0</v>
      </c>
      <c r="N5" s="36" t="s">
        <v>1</v>
      </c>
      <c r="O5" s="33" t="s">
        <v>2</v>
      </c>
      <c r="P5" s="37" t="s">
        <v>0</v>
      </c>
      <c r="Q5" s="36" t="s">
        <v>1</v>
      </c>
      <c r="R5" s="33" t="s">
        <v>2</v>
      </c>
      <c r="S5" s="37" t="s">
        <v>0</v>
      </c>
      <c r="T5" s="36" t="s">
        <v>1</v>
      </c>
      <c r="U5" s="33" t="s">
        <v>2</v>
      </c>
      <c r="V5" s="37" t="s">
        <v>0</v>
      </c>
      <c r="W5" s="36" t="s">
        <v>1</v>
      </c>
      <c r="X5" s="33" t="s">
        <v>2</v>
      </c>
      <c r="Y5" s="37" t="s">
        <v>0</v>
      </c>
      <c r="Z5" s="36" t="s">
        <v>1</v>
      </c>
      <c r="AA5" s="33" t="s">
        <v>2</v>
      </c>
      <c r="AB5" s="37" t="s">
        <v>0</v>
      </c>
      <c r="AC5" s="122" t="s">
        <v>1</v>
      </c>
      <c r="AD5" s="121" t="s">
        <v>2</v>
      </c>
      <c r="AE5" s="123" t="s">
        <v>0</v>
      </c>
      <c r="AF5" s="36" t="s">
        <v>1</v>
      </c>
      <c r="AG5" s="33" t="s">
        <v>2</v>
      </c>
      <c r="AH5" s="34" t="s">
        <v>0</v>
      </c>
      <c r="AI5" s="32" t="s">
        <v>1</v>
      </c>
      <c r="AJ5" s="33" t="s">
        <v>2</v>
      </c>
      <c r="AK5" s="34" t="s">
        <v>0</v>
      </c>
      <c r="AL5" s="32" t="s">
        <v>1</v>
      </c>
      <c r="AM5" s="33" t="s">
        <v>2</v>
      </c>
      <c r="AN5" s="34" t="s">
        <v>0</v>
      </c>
      <c r="AO5" s="32" t="s">
        <v>1</v>
      </c>
      <c r="AP5" s="33" t="s">
        <v>2</v>
      </c>
      <c r="AQ5" s="35" t="s">
        <v>0</v>
      </c>
      <c r="AS5"/>
      <c r="AT5"/>
    </row>
    <row r="6" spans="1:46" x14ac:dyDescent="0.2">
      <c r="A6" s="68" t="s">
        <v>3</v>
      </c>
      <c r="B6" s="18"/>
      <c r="C6" s="8"/>
      <c r="D6" s="9"/>
      <c r="E6" s="18"/>
      <c r="F6" s="8"/>
      <c r="G6" s="9"/>
      <c r="H6" s="18"/>
      <c r="I6" s="8"/>
      <c r="J6" s="9"/>
      <c r="K6" s="18"/>
      <c r="L6" s="8"/>
      <c r="M6" s="38"/>
      <c r="N6" s="45"/>
      <c r="O6" s="46"/>
      <c r="P6" s="60"/>
      <c r="Q6" s="45"/>
      <c r="R6" s="46"/>
      <c r="S6" s="60"/>
      <c r="T6" s="45"/>
      <c r="U6" s="46"/>
      <c r="V6" s="60"/>
      <c r="W6" s="45"/>
      <c r="X6" s="46"/>
      <c r="Y6" s="60"/>
      <c r="Z6" s="45"/>
      <c r="AA6" s="46"/>
      <c r="AB6" s="60"/>
      <c r="AC6" s="124"/>
      <c r="AD6" s="125"/>
      <c r="AE6" s="129"/>
      <c r="AF6" s="45"/>
      <c r="AG6" s="46"/>
      <c r="AH6" s="60"/>
      <c r="AI6" s="45"/>
      <c r="AJ6" s="46"/>
      <c r="AK6" s="106"/>
      <c r="AL6" s="51"/>
      <c r="AM6" s="46"/>
      <c r="AN6" s="156"/>
      <c r="AO6" s="128"/>
      <c r="AP6" s="125"/>
      <c r="AQ6" s="126"/>
    </row>
    <row r="7" spans="1:46" x14ac:dyDescent="0.2">
      <c r="A7" s="87" t="s">
        <v>19</v>
      </c>
      <c r="B7" s="19">
        <v>4023</v>
      </c>
      <c r="C7" s="10">
        <v>4184</v>
      </c>
      <c r="D7" s="11">
        <f>SUM(B7:C7)</f>
        <v>8207</v>
      </c>
      <c r="E7" s="19">
        <v>3724</v>
      </c>
      <c r="F7" s="10">
        <v>3981</v>
      </c>
      <c r="G7" s="11">
        <f>SUM(E7:F7)</f>
        <v>7705</v>
      </c>
      <c r="H7" s="19">
        <v>3608</v>
      </c>
      <c r="I7" s="10">
        <v>3871</v>
      </c>
      <c r="J7" s="11">
        <f>SUM(H7:I7)</f>
        <v>7479</v>
      </c>
      <c r="K7" s="19">
        <v>3146</v>
      </c>
      <c r="L7" s="10">
        <v>3512</v>
      </c>
      <c r="M7" s="39">
        <v>8015</v>
      </c>
      <c r="N7" s="47">
        <v>4563</v>
      </c>
      <c r="O7" s="10">
        <v>4980</v>
      </c>
      <c r="P7" s="61">
        <f>SUM(N7:O7)</f>
        <v>9543</v>
      </c>
      <c r="Q7" s="47">
        <v>4294</v>
      </c>
      <c r="R7" s="10">
        <v>4119</v>
      </c>
      <c r="S7" s="61">
        <f>SUM(Q7:R7)</f>
        <v>8413</v>
      </c>
      <c r="T7" s="47">
        <v>4115</v>
      </c>
      <c r="U7" s="10">
        <v>4153</v>
      </c>
      <c r="V7" s="61">
        <f>SUM(T7:U7)</f>
        <v>8268</v>
      </c>
      <c r="W7" s="47">
        <v>4043</v>
      </c>
      <c r="X7" s="10">
        <v>4249</v>
      </c>
      <c r="Y7" s="61">
        <f>SUM(W7:X7)</f>
        <v>8292</v>
      </c>
      <c r="Z7" s="47">
        <v>4722</v>
      </c>
      <c r="AA7" s="10">
        <v>4551</v>
      </c>
      <c r="AB7" s="61">
        <f>SUM(Z7:AA7)</f>
        <v>9273</v>
      </c>
      <c r="AC7" s="127">
        <v>4558</v>
      </c>
      <c r="AD7" s="120">
        <v>4620</v>
      </c>
      <c r="AE7" s="130">
        <v>9178</v>
      </c>
      <c r="AF7" s="47">
        <v>4384</v>
      </c>
      <c r="AG7" s="10">
        <v>4634</v>
      </c>
      <c r="AH7" s="88">
        <f>SUM(AF7:AG7)</f>
        <v>9018</v>
      </c>
      <c r="AI7" s="94">
        <v>4123</v>
      </c>
      <c r="AJ7" s="95">
        <v>4187</v>
      </c>
      <c r="AK7" s="107">
        <f>AI7+AJ7</f>
        <v>8310</v>
      </c>
      <c r="AL7" s="94">
        <v>4083</v>
      </c>
      <c r="AM7" s="95">
        <v>4405</v>
      </c>
      <c r="AN7" s="107">
        <f>AL7+AM7</f>
        <v>8488</v>
      </c>
      <c r="AO7" s="145">
        <v>3881</v>
      </c>
      <c r="AP7" s="146">
        <v>4259</v>
      </c>
      <c r="AQ7" s="93">
        <f>AO7+AP7</f>
        <v>8140</v>
      </c>
    </row>
    <row r="8" spans="1:46" x14ac:dyDescent="0.2">
      <c r="A8" s="87" t="s">
        <v>20</v>
      </c>
      <c r="B8" s="19">
        <v>2367</v>
      </c>
      <c r="C8" s="10">
        <v>2439</v>
      </c>
      <c r="D8" s="11">
        <f>SUM(B8:C8)</f>
        <v>4806</v>
      </c>
      <c r="E8" s="19">
        <v>2360</v>
      </c>
      <c r="F8" s="10">
        <v>2428</v>
      </c>
      <c r="G8" s="11">
        <f>SUM(E8:F8)</f>
        <v>4788</v>
      </c>
      <c r="H8" s="19">
        <v>2897</v>
      </c>
      <c r="I8" s="10">
        <v>3310</v>
      </c>
      <c r="J8" s="11">
        <f>SUM(H8:I8)</f>
        <v>6207</v>
      </c>
      <c r="K8" s="19">
        <v>3007</v>
      </c>
      <c r="L8" s="10">
        <v>3331</v>
      </c>
      <c r="M8" s="39">
        <v>6249</v>
      </c>
      <c r="N8" s="47">
        <v>3894</v>
      </c>
      <c r="O8" s="10">
        <v>4086</v>
      </c>
      <c r="P8" s="61">
        <f>SUM(N8:O8)</f>
        <v>7980</v>
      </c>
      <c r="Q8" s="47">
        <v>4218</v>
      </c>
      <c r="R8" s="10">
        <v>4065</v>
      </c>
      <c r="S8" s="61">
        <f>SUM(Q8:R8)</f>
        <v>8283</v>
      </c>
      <c r="T8" s="47">
        <v>4041</v>
      </c>
      <c r="U8" s="10">
        <v>4106</v>
      </c>
      <c r="V8" s="61">
        <f>SUM(T8:U8)</f>
        <v>8147</v>
      </c>
      <c r="W8" s="47">
        <v>3989</v>
      </c>
      <c r="X8" s="10">
        <v>4215</v>
      </c>
      <c r="Y8" s="61">
        <f>SUM(W8:X8)</f>
        <v>8204</v>
      </c>
      <c r="Z8" s="47">
        <v>4657</v>
      </c>
      <c r="AA8" s="10">
        <v>4523</v>
      </c>
      <c r="AB8" s="61">
        <f>SUM(Z8:AA8)</f>
        <v>9180</v>
      </c>
      <c r="AC8" s="127">
        <v>4297</v>
      </c>
      <c r="AD8" s="120">
        <v>4415</v>
      </c>
      <c r="AE8" s="130">
        <v>8712</v>
      </c>
      <c r="AF8" s="47">
        <v>4117</v>
      </c>
      <c r="AG8" s="10">
        <v>4394</v>
      </c>
      <c r="AH8" s="88">
        <f>SUM(AF8:AG8)</f>
        <v>8511</v>
      </c>
      <c r="AI8" s="94">
        <v>3906</v>
      </c>
      <c r="AJ8" s="96">
        <v>3958</v>
      </c>
      <c r="AK8" s="88">
        <f>AI8+AJ8</f>
        <v>7864</v>
      </c>
      <c r="AL8" s="94">
        <v>3804</v>
      </c>
      <c r="AM8" s="96">
        <v>4186</v>
      </c>
      <c r="AN8" s="88">
        <f>AL8+AM8</f>
        <v>7990</v>
      </c>
      <c r="AO8" s="145">
        <v>3714</v>
      </c>
      <c r="AP8" s="147">
        <v>4074</v>
      </c>
      <c r="AQ8" s="48">
        <f>AO8+AP8</f>
        <v>7788</v>
      </c>
    </row>
    <row r="9" spans="1:46" x14ac:dyDescent="0.2">
      <c r="A9" s="87" t="s">
        <v>21</v>
      </c>
      <c r="B9" s="20">
        <v>1660</v>
      </c>
      <c r="C9" s="12">
        <v>1806</v>
      </c>
      <c r="D9" s="11">
        <f>SUM(B9:C9)</f>
        <v>3466</v>
      </c>
      <c r="E9" s="20">
        <v>1618</v>
      </c>
      <c r="F9" s="12">
        <v>1691</v>
      </c>
      <c r="G9" s="11">
        <f>SUM(E9:F9)</f>
        <v>3309</v>
      </c>
      <c r="H9" s="19">
        <v>1636</v>
      </c>
      <c r="I9" s="10">
        <v>1749</v>
      </c>
      <c r="J9" s="11">
        <f>SUM(H9:I9)</f>
        <v>3385</v>
      </c>
      <c r="K9" s="19">
        <f>1672+92</f>
        <v>1764</v>
      </c>
      <c r="L9" s="10">
        <f>1629+133</f>
        <v>1762</v>
      </c>
      <c r="M9" s="39">
        <f>SUM(K9:L9)</f>
        <v>3526</v>
      </c>
      <c r="N9" s="47">
        <v>1802</v>
      </c>
      <c r="O9" s="10">
        <v>1822</v>
      </c>
      <c r="P9" s="61">
        <f>SUM(N9:O9)</f>
        <v>3624</v>
      </c>
      <c r="Q9" s="47">
        <v>1741</v>
      </c>
      <c r="R9" s="10">
        <v>1782</v>
      </c>
      <c r="S9" s="61">
        <f>SUM(Q9:R9)</f>
        <v>3523</v>
      </c>
      <c r="T9" s="47">
        <v>1767</v>
      </c>
      <c r="U9" s="10">
        <v>1794</v>
      </c>
      <c r="V9" s="61">
        <f>SUM(T9:U9)</f>
        <v>3561</v>
      </c>
      <c r="W9" s="47">
        <v>1829</v>
      </c>
      <c r="X9" s="10">
        <v>1815</v>
      </c>
      <c r="Y9" s="61">
        <f>SUM(W9:X9)</f>
        <v>3644</v>
      </c>
      <c r="Z9" s="47">
        <v>1844</v>
      </c>
      <c r="AA9" s="10">
        <v>1846</v>
      </c>
      <c r="AB9" s="61">
        <f>SUM(Z9:AA9)</f>
        <v>3690</v>
      </c>
      <c r="AC9" s="127">
        <v>1893</v>
      </c>
      <c r="AD9" s="120">
        <v>1731</v>
      </c>
      <c r="AE9" s="130">
        <v>3624</v>
      </c>
      <c r="AF9" s="47">
        <v>1817</v>
      </c>
      <c r="AG9" s="10">
        <v>1764</v>
      </c>
      <c r="AH9" s="88">
        <f>SUM(AF9:AG9)</f>
        <v>3581</v>
      </c>
      <c r="AI9" s="94">
        <v>1734</v>
      </c>
      <c r="AJ9" s="96">
        <v>1574</v>
      </c>
      <c r="AK9" s="88">
        <f>AI9+AJ9</f>
        <v>3308</v>
      </c>
      <c r="AL9" s="94">
        <v>1684</v>
      </c>
      <c r="AM9" s="96">
        <v>1729</v>
      </c>
      <c r="AN9" s="88">
        <f>AL9+AM9</f>
        <v>3413</v>
      </c>
      <c r="AO9" s="145">
        <v>1567</v>
      </c>
      <c r="AP9" s="147">
        <v>1597</v>
      </c>
      <c r="AQ9" s="48">
        <f>AO9+AP9</f>
        <v>3164</v>
      </c>
    </row>
    <row r="10" spans="1:46" ht="15.75" thickBot="1" x14ac:dyDescent="0.25">
      <c r="A10" s="69" t="s">
        <v>4</v>
      </c>
      <c r="B10" s="21">
        <f t="shared" ref="B10:G10" si="0">B9/B8</f>
        <v>0.70130967469370509</v>
      </c>
      <c r="C10" s="13">
        <f t="shared" si="0"/>
        <v>0.7404674046740467</v>
      </c>
      <c r="D10" s="14">
        <f t="shared" si="0"/>
        <v>0.72118185601331664</v>
      </c>
      <c r="E10" s="21">
        <f>E9/E8</f>
        <v>0.68559322033898307</v>
      </c>
      <c r="F10" s="13">
        <f t="shared" si="0"/>
        <v>0.69645799011532128</v>
      </c>
      <c r="G10" s="14">
        <f t="shared" si="0"/>
        <v>0.69110275689223055</v>
      </c>
      <c r="H10" s="21">
        <f t="shared" ref="H10:M10" si="1">H9/H8</f>
        <v>0.56472212633759056</v>
      </c>
      <c r="I10" s="13">
        <f t="shared" si="1"/>
        <v>0.52839879154078551</v>
      </c>
      <c r="J10" s="14">
        <f t="shared" si="1"/>
        <v>0.54535202191074594</v>
      </c>
      <c r="K10" s="21">
        <f t="shared" si="1"/>
        <v>0.58663119388094442</v>
      </c>
      <c r="L10" s="13">
        <f t="shared" si="1"/>
        <v>0.52897027919543682</v>
      </c>
      <c r="M10" s="40">
        <f t="shared" si="1"/>
        <v>0.56425028004480715</v>
      </c>
      <c r="N10" s="71">
        <f t="shared" ref="N10:S10" si="2">N9/N8</f>
        <v>0.46276322547508986</v>
      </c>
      <c r="O10" s="72">
        <f t="shared" si="2"/>
        <v>0.44591287322564854</v>
      </c>
      <c r="P10" s="73">
        <f t="shared" si="2"/>
        <v>0.45413533834586467</v>
      </c>
      <c r="Q10" s="74">
        <f t="shared" si="2"/>
        <v>0.41275486012328116</v>
      </c>
      <c r="R10" s="72">
        <f t="shared" si="2"/>
        <v>0.43837638376383764</v>
      </c>
      <c r="S10" s="73">
        <f t="shared" si="2"/>
        <v>0.42532898708197514</v>
      </c>
      <c r="T10" s="74">
        <f t="shared" ref="T10:Y10" si="3">T9/T8</f>
        <v>0.43726800296956198</v>
      </c>
      <c r="U10" s="72">
        <f t="shared" si="3"/>
        <v>0.4369215781782757</v>
      </c>
      <c r="V10" s="78">
        <f t="shared" si="3"/>
        <v>0.43709340861666873</v>
      </c>
      <c r="W10" s="74">
        <f t="shared" si="3"/>
        <v>0.45851090498871899</v>
      </c>
      <c r="X10" s="72">
        <f t="shared" si="3"/>
        <v>0.4306049822064057</v>
      </c>
      <c r="Y10" s="78">
        <f t="shared" si="3"/>
        <v>0.44417357386640666</v>
      </c>
      <c r="Z10" s="74">
        <f t="shared" ref="Z10:AK10" si="4">Z9/Z8</f>
        <v>0.39596306635172857</v>
      </c>
      <c r="AA10" s="72">
        <f t="shared" si="4"/>
        <v>0.40813619279239444</v>
      </c>
      <c r="AB10" s="73">
        <f t="shared" si="4"/>
        <v>0.40196078431372551</v>
      </c>
      <c r="AC10" s="135">
        <v>0.44053991156620897</v>
      </c>
      <c r="AD10" s="133">
        <v>0.39207248018120044</v>
      </c>
      <c r="AE10" s="134">
        <v>0.41597796143250687</v>
      </c>
      <c r="AF10" s="74">
        <f t="shared" ref="AF10:AI10" si="5">AF9/AF8</f>
        <v>0.44134078212290501</v>
      </c>
      <c r="AG10" s="72">
        <f t="shared" si="5"/>
        <v>0.40145653163404643</v>
      </c>
      <c r="AH10" s="89">
        <f t="shared" si="5"/>
        <v>0.42074961814122902</v>
      </c>
      <c r="AI10" s="90">
        <f t="shared" si="5"/>
        <v>0.44393241167434716</v>
      </c>
      <c r="AJ10" s="72">
        <f t="shared" ref="AJ10" si="6">AJ9/AJ8</f>
        <v>0.39767559373420919</v>
      </c>
      <c r="AK10" s="89">
        <f t="shared" ref="AK10" si="7">AK9/AK8</f>
        <v>0.42065106815869785</v>
      </c>
      <c r="AL10" s="90">
        <f t="shared" ref="AL10" si="8">AL9/AL8</f>
        <v>0.44269190325972663</v>
      </c>
      <c r="AM10" s="72">
        <f t="shared" ref="AM10" si="9">AM9/AM8</f>
        <v>0.41304347826086957</v>
      </c>
      <c r="AN10" s="141">
        <f t="shared" ref="AN10" si="10">AN9/AN8</f>
        <v>0.4271589486858573</v>
      </c>
      <c r="AO10" s="142">
        <f>AO9/AO8</f>
        <v>0.421917070543888</v>
      </c>
      <c r="AP10" s="133">
        <f>AP9/AP8</f>
        <v>0.39199803632793323</v>
      </c>
      <c r="AQ10" s="140">
        <f>AQ9/AQ8</f>
        <v>0.40626605033384694</v>
      </c>
    </row>
    <row r="11" spans="1:46" x14ac:dyDescent="0.2">
      <c r="A11" s="84" t="s">
        <v>17</v>
      </c>
      <c r="B11" s="51"/>
      <c r="C11" s="46"/>
      <c r="D11" s="52"/>
      <c r="E11" s="51"/>
      <c r="F11" s="46"/>
      <c r="G11" s="52"/>
      <c r="H11" s="51"/>
      <c r="I11" s="46"/>
      <c r="J11" s="15"/>
      <c r="K11" s="18"/>
      <c r="L11" s="8"/>
      <c r="M11" s="41"/>
      <c r="N11" s="45"/>
      <c r="O11" s="46"/>
      <c r="P11" s="62"/>
      <c r="Q11" s="45"/>
      <c r="R11" s="46"/>
      <c r="S11" s="62"/>
      <c r="T11" s="45"/>
      <c r="U11" s="46"/>
      <c r="V11" s="62"/>
      <c r="W11" s="45"/>
      <c r="X11" s="46"/>
      <c r="Y11" s="62"/>
      <c r="Z11" s="45"/>
      <c r="AA11" s="46"/>
      <c r="AB11" s="62"/>
      <c r="AC11" s="124"/>
      <c r="AD11" s="125"/>
      <c r="AE11" s="131"/>
      <c r="AF11" s="45"/>
      <c r="AG11" s="46"/>
      <c r="AH11" s="62"/>
      <c r="AI11" s="97"/>
      <c r="AJ11" s="98"/>
      <c r="AK11" s="108"/>
      <c r="AL11" s="109"/>
      <c r="AM11" s="98"/>
      <c r="AN11" s="108"/>
      <c r="AO11" s="157"/>
      <c r="AP11" s="148"/>
      <c r="AQ11" s="99"/>
    </row>
    <row r="12" spans="1:46" x14ac:dyDescent="0.2">
      <c r="A12" s="87" t="s">
        <v>19</v>
      </c>
      <c r="B12" s="19">
        <v>1534</v>
      </c>
      <c r="C12" s="10">
        <v>1486</v>
      </c>
      <c r="D12" s="53">
        <f>SUM(B12:C12)</f>
        <v>3020</v>
      </c>
      <c r="E12" s="19">
        <v>1161</v>
      </c>
      <c r="F12" s="10">
        <v>1071</v>
      </c>
      <c r="G12" s="53">
        <f>SUM(E12:F12)</f>
        <v>2232</v>
      </c>
      <c r="H12" s="19">
        <v>1126</v>
      </c>
      <c r="I12" s="10">
        <v>1081</v>
      </c>
      <c r="J12" s="16">
        <f>SUM(H12:I12)</f>
        <v>2207</v>
      </c>
      <c r="K12" s="20">
        <v>1082</v>
      </c>
      <c r="L12" s="12">
        <v>1115</v>
      </c>
      <c r="M12" s="42">
        <f>SUM(K12:L12)</f>
        <v>2197</v>
      </c>
      <c r="N12" s="47">
        <v>1180</v>
      </c>
      <c r="O12" s="10">
        <v>1146</v>
      </c>
      <c r="P12" s="63">
        <f>SUM(N12:O12)</f>
        <v>2326</v>
      </c>
      <c r="Q12" s="47">
        <v>1224</v>
      </c>
      <c r="R12" s="10">
        <v>1242</v>
      </c>
      <c r="S12" s="63">
        <f>SUM(Q12:R12)</f>
        <v>2466</v>
      </c>
      <c r="T12" s="47">
        <v>1128</v>
      </c>
      <c r="U12" s="10">
        <v>1167</v>
      </c>
      <c r="V12" s="63">
        <f>SUM(T12:U12)</f>
        <v>2295</v>
      </c>
      <c r="W12" s="47">
        <v>1250</v>
      </c>
      <c r="X12" s="10">
        <v>1188</v>
      </c>
      <c r="Y12" s="63">
        <f>SUM(W12:X12)</f>
        <v>2438</v>
      </c>
      <c r="Z12" s="47">
        <v>1562</v>
      </c>
      <c r="AA12" s="10">
        <v>1597</v>
      </c>
      <c r="AB12" s="63">
        <f>SUM(Z12:AA12)</f>
        <v>3159</v>
      </c>
      <c r="AC12" s="127">
        <v>1234</v>
      </c>
      <c r="AD12" s="120">
        <v>1259</v>
      </c>
      <c r="AE12" s="132">
        <v>2493</v>
      </c>
      <c r="AF12" s="47">
        <v>1162</v>
      </c>
      <c r="AG12" s="10">
        <v>1158</v>
      </c>
      <c r="AH12" s="53">
        <f>SUM(AF12:AG12)</f>
        <v>2320</v>
      </c>
      <c r="AI12" s="102">
        <v>1022</v>
      </c>
      <c r="AJ12" s="103">
        <v>1057</v>
      </c>
      <c r="AK12" s="105">
        <v>2079</v>
      </c>
      <c r="AL12" s="102">
        <v>1014</v>
      </c>
      <c r="AM12" s="103">
        <v>1053</v>
      </c>
      <c r="AN12" s="155">
        <v>2079</v>
      </c>
      <c r="AO12" s="151">
        <v>943</v>
      </c>
      <c r="AP12" s="152">
        <v>1079</v>
      </c>
      <c r="AQ12" s="154">
        <v>2022</v>
      </c>
    </row>
    <row r="13" spans="1:46" x14ac:dyDescent="0.2">
      <c r="A13" s="87" t="s">
        <v>20</v>
      </c>
      <c r="B13" s="19">
        <v>868</v>
      </c>
      <c r="C13" s="10">
        <v>836</v>
      </c>
      <c r="D13" s="53">
        <f>SUM(B13:C13)</f>
        <v>1704</v>
      </c>
      <c r="E13" s="19">
        <v>854</v>
      </c>
      <c r="F13" s="10">
        <v>777</v>
      </c>
      <c r="G13" s="53">
        <f>SUM(E13:F13)</f>
        <v>1631</v>
      </c>
      <c r="H13" s="19">
        <v>856</v>
      </c>
      <c r="I13" s="10">
        <v>802</v>
      </c>
      <c r="J13" s="16">
        <f>SUM(H13:I13)</f>
        <v>1658</v>
      </c>
      <c r="K13" s="20">
        <v>720</v>
      </c>
      <c r="L13" s="12">
        <v>757</v>
      </c>
      <c r="M13" s="42">
        <f>SUM(K13:L13)</f>
        <v>1477</v>
      </c>
      <c r="N13" s="47">
        <v>853</v>
      </c>
      <c r="O13" s="10">
        <v>730</v>
      </c>
      <c r="P13" s="63">
        <f>SUM(N13:O13)</f>
        <v>1583</v>
      </c>
      <c r="Q13" s="47">
        <v>939</v>
      </c>
      <c r="R13" s="10">
        <v>895</v>
      </c>
      <c r="S13" s="63">
        <f>SUM(Q13:R13)</f>
        <v>1834</v>
      </c>
      <c r="T13" s="47">
        <v>1070</v>
      </c>
      <c r="U13" s="10">
        <v>1093</v>
      </c>
      <c r="V13" s="63">
        <f>SUM(T13:U13)</f>
        <v>2163</v>
      </c>
      <c r="W13" s="47">
        <v>1149</v>
      </c>
      <c r="X13" s="10">
        <v>1120</v>
      </c>
      <c r="Y13" s="63">
        <f>SUM(W13:X13)</f>
        <v>2269</v>
      </c>
      <c r="Z13" s="47">
        <v>1375</v>
      </c>
      <c r="AA13" s="10">
        <v>1295</v>
      </c>
      <c r="AB13" s="63">
        <f>SUM(Z13:AA13)</f>
        <v>2670</v>
      </c>
      <c r="AC13" s="127">
        <v>1117</v>
      </c>
      <c r="AD13" s="120">
        <v>1058</v>
      </c>
      <c r="AE13" s="132">
        <v>2175</v>
      </c>
      <c r="AF13" s="47">
        <v>1062</v>
      </c>
      <c r="AG13" s="10">
        <v>1003</v>
      </c>
      <c r="AH13" s="53">
        <f>SUM(AF13:AG13)</f>
        <v>2065</v>
      </c>
      <c r="AI13" s="101">
        <v>937</v>
      </c>
      <c r="AJ13" s="104">
        <v>869</v>
      </c>
      <c r="AK13" s="105">
        <v>1806</v>
      </c>
      <c r="AL13" s="101">
        <v>882</v>
      </c>
      <c r="AM13" s="104">
        <v>852</v>
      </c>
      <c r="AN13" s="155">
        <v>1806</v>
      </c>
      <c r="AO13" s="150">
        <v>855</v>
      </c>
      <c r="AP13" s="153">
        <v>933</v>
      </c>
      <c r="AQ13" s="154">
        <v>1788</v>
      </c>
    </row>
    <row r="14" spans="1:46" x14ac:dyDescent="0.2">
      <c r="A14" s="87" t="s">
        <v>21</v>
      </c>
      <c r="B14" s="54"/>
      <c r="C14" s="55"/>
      <c r="D14" s="11">
        <v>1739</v>
      </c>
      <c r="E14" s="54"/>
      <c r="F14" s="55"/>
      <c r="G14" s="11">
        <v>1723</v>
      </c>
      <c r="H14" s="54"/>
      <c r="I14" s="55"/>
      <c r="J14" s="11">
        <v>1792</v>
      </c>
      <c r="K14" s="54"/>
      <c r="L14" s="55"/>
      <c r="M14" s="39">
        <v>1651</v>
      </c>
      <c r="N14" s="47">
        <v>790</v>
      </c>
      <c r="O14" s="10">
        <v>648</v>
      </c>
      <c r="P14" s="63">
        <v>1438</v>
      </c>
      <c r="Q14" s="47">
        <v>731</v>
      </c>
      <c r="R14" s="10">
        <v>652</v>
      </c>
      <c r="S14" s="63">
        <v>1383</v>
      </c>
      <c r="T14" s="47">
        <v>797</v>
      </c>
      <c r="U14" s="10">
        <v>728</v>
      </c>
      <c r="V14" s="63">
        <f>SUM(T14:U14)</f>
        <v>1525</v>
      </c>
      <c r="W14" s="47">
        <v>796</v>
      </c>
      <c r="X14" s="10">
        <v>706</v>
      </c>
      <c r="Y14" s="63">
        <f>SUM(W14:X14)</f>
        <v>1502</v>
      </c>
      <c r="Z14" s="47">
        <v>810</v>
      </c>
      <c r="AA14" s="10">
        <v>740</v>
      </c>
      <c r="AB14" s="63">
        <f>SUM(Z14:AA14)</f>
        <v>1550</v>
      </c>
      <c r="AC14" s="127">
        <v>743</v>
      </c>
      <c r="AD14" s="120">
        <v>690</v>
      </c>
      <c r="AE14" s="132">
        <v>1433</v>
      </c>
      <c r="AF14" s="47">
        <v>691</v>
      </c>
      <c r="AG14" s="10">
        <v>636</v>
      </c>
      <c r="AH14" s="53">
        <f>SUM(AF14:AG14)</f>
        <v>1327</v>
      </c>
      <c r="AI14" s="100">
        <v>694</v>
      </c>
      <c r="AJ14" s="96">
        <v>656</v>
      </c>
      <c r="AK14" s="105">
        <v>1350</v>
      </c>
      <c r="AL14" s="100">
        <v>629</v>
      </c>
      <c r="AM14" s="96">
        <v>556</v>
      </c>
      <c r="AN14" s="155">
        <v>1350</v>
      </c>
      <c r="AO14" s="149">
        <v>593</v>
      </c>
      <c r="AP14" s="147">
        <v>602</v>
      </c>
      <c r="AQ14" s="154">
        <v>1195</v>
      </c>
      <c r="AR14" s="119"/>
    </row>
    <row r="15" spans="1:46" ht="15.75" thickBot="1" x14ac:dyDescent="0.25">
      <c r="A15" s="70" t="s">
        <v>4</v>
      </c>
      <c r="B15" s="56"/>
      <c r="C15" s="57"/>
      <c r="D15" s="17">
        <f>D14/D13</f>
        <v>1.0205399061032865</v>
      </c>
      <c r="E15" s="56"/>
      <c r="F15" s="57"/>
      <c r="G15" s="17">
        <f>G14/G13</f>
        <v>1.0564071122011036</v>
      </c>
      <c r="H15" s="56"/>
      <c r="I15" s="57"/>
      <c r="J15" s="17">
        <f>J14/J13</f>
        <v>1.0808202653799759</v>
      </c>
      <c r="K15" s="56"/>
      <c r="L15" s="57"/>
      <c r="M15" s="43">
        <f t="shared" ref="M15:V15" si="11">M14/M13</f>
        <v>1.1178063642518619</v>
      </c>
      <c r="N15" s="75">
        <f t="shared" si="11"/>
        <v>0.92614302461899178</v>
      </c>
      <c r="O15" s="76">
        <f t="shared" si="11"/>
        <v>0.88767123287671235</v>
      </c>
      <c r="P15" s="77">
        <f t="shared" si="11"/>
        <v>0.90840176879343015</v>
      </c>
      <c r="Q15" s="75">
        <f t="shared" si="11"/>
        <v>0.77848775292864747</v>
      </c>
      <c r="R15" s="76">
        <f t="shared" si="11"/>
        <v>0.72849162011173185</v>
      </c>
      <c r="S15" s="77">
        <f t="shared" si="11"/>
        <v>0.75408942202835327</v>
      </c>
      <c r="T15" s="75">
        <f t="shared" si="11"/>
        <v>0.7448598130841122</v>
      </c>
      <c r="U15" s="76">
        <f t="shared" si="11"/>
        <v>0.66605672461116194</v>
      </c>
      <c r="V15" s="77">
        <f t="shared" si="11"/>
        <v>0.70503929727230696</v>
      </c>
      <c r="W15" s="75">
        <f t="shared" ref="W15:AK15" si="12">W14/W13</f>
        <v>0.69277632724107918</v>
      </c>
      <c r="X15" s="76">
        <f t="shared" si="12"/>
        <v>0.63035714285714284</v>
      </c>
      <c r="Y15" s="77">
        <f t="shared" si="12"/>
        <v>0.66196562362274125</v>
      </c>
      <c r="Z15" s="75">
        <f t="shared" si="12"/>
        <v>0.58909090909090911</v>
      </c>
      <c r="AA15" s="76">
        <f t="shared" si="12"/>
        <v>0.5714285714285714</v>
      </c>
      <c r="AB15" s="77">
        <f t="shared" si="12"/>
        <v>0.58052434456928836</v>
      </c>
      <c r="AC15" s="136">
        <v>0.66517457475380481</v>
      </c>
      <c r="AD15" s="137">
        <v>0.65217391304347827</v>
      </c>
      <c r="AE15" s="138">
        <v>0.65885057471264363</v>
      </c>
      <c r="AF15" s="75">
        <f t="shared" ref="AF15:AI15" si="13">AF14/AF13</f>
        <v>0.65065913370998119</v>
      </c>
      <c r="AG15" s="76">
        <f t="shared" si="13"/>
        <v>0.63409770687936196</v>
      </c>
      <c r="AH15" s="91">
        <f t="shared" si="13"/>
        <v>0.64261501210653749</v>
      </c>
      <c r="AI15" s="92">
        <f t="shared" si="13"/>
        <v>0.74066168623265738</v>
      </c>
      <c r="AJ15" s="76">
        <f t="shared" ref="AJ15" si="14">AJ14/AJ13</f>
        <v>0.7548906789413119</v>
      </c>
      <c r="AK15" s="91">
        <f t="shared" ref="AK15" si="15">AK14/AK13</f>
        <v>0.74750830564784054</v>
      </c>
      <c r="AL15" s="92">
        <f t="shared" ref="AL15" si="16">AL14/AL13</f>
        <v>0.71315192743764177</v>
      </c>
      <c r="AM15" s="76">
        <f t="shared" ref="AM15" si="17">AM14/AM13</f>
        <v>0.65258215962441313</v>
      </c>
      <c r="AN15" s="143">
        <f t="shared" ref="AN15" si="18">AN14/AN13</f>
        <v>0.74750830564784054</v>
      </c>
      <c r="AO15" s="144">
        <f>AO14/AO13</f>
        <v>0.69356725146198828</v>
      </c>
      <c r="AP15" s="137">
        <f>AP14/AP13</f>
        <v>0.64523043944265812</v>
      </c>
      <c r="AQ15" s="139">
        <f>AQ14/AQ13</f>
        <v>0.66834451901565994</v>
      </c>
    </row>
    <row r="16" spans="1:46" ht="15.75" thickTop="1" x14ac:dyDescent="0.2">
      <c r="A16" s="23" t="s">
        <v>25</v>
      </c>
      <c r="B16" s="49"/>
      <c r="C16" s="49"/>
      <c r="D16" s="50"/>
      <c r="E16" s="49"/>
      <c r="F16" s="49"/>
      <c r="G16" s="50"/>
      <c r="H16" s="49"/>
      <c r="I16" s="49"/>
      <c r="J16" s="50"/>
      <c r="K16" s="25"/>
      <c r="L16" s="25"/>
      <c r="M16" s="26"/>
    </row>
    <row r="17" spans="1:43" ht="62.25" customHeight="1" x14ac:dyDescent="0.2">
      <c r="A17" s="7"/>
      <c r="B17"/>
      <c r="C17"/>
      <c r="D17"/>
      <c r="E17"/>
      <c r="F17"/>
      <c r="G17"/>
      <c r="H17"/>
      <c r="I17"/>
      <c r="J17"/>
      <c r="K17"/>
      <c r="AP17" s="81" t="s">
        <v>5</v>
      </c>
    </row>
    <row r="18" spans="1:43" ht="22.5" customHeight="1" x14ac:dyDescent="0.25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82"/>
      <c r="AA18" s="82"/>
      <c r="AB18" s="82"/>
      <c r="AC18" s="82"/>
      <c r="AD18" s="82"/>
      <c r="AE18" s="82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</row>
    <row r="19" spans="1:43" ht="16.5" customHeight="1" x14ac:dyDescent="0.2">
      <c r="A19" s="66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</row>
    <row r="20" spans="1:43" x14ac:dyDescent="0.2">
      <c r="A20"/>
      <c r="B20"/>
      <c r="N20"/>
      <c r="O20" s="7"/>
      <c r="P20" s="79" t="s">
        <v>12</v>
      </c>
      <c r="Q20" s="7" t="s">
        <v>11</v>
      </c>
    </row>
    <row r="21" spans="1:43" x14ac:dyDescent="0.2">
      <c r="A21" s="3"/>
      <c r="B21" s="3"/>
      <c r="C21" s="4"/>
      <c r="D21" s="4"/>
      <c r="E21" s="4"/>
      <c r="F21" s="4"/>
      <c r="I21" s="4"/>
    </row>
    <row r="22" spans="1:43" x14ac:dyDescent="0.2">
      <c r="A22" s="31"/>
      <c r="B22" s="28"/>
      <c r="C22" s="28"/>
      <c r="D22" s="28"/>
      <c r="E22" s="28"/>
      <c r="F22" s="28"/>
      <c r="G22" s="6"/>
      <c r="H22" s="44" t="s">
        <v>5</v>
      </c>
      <c r="I22" s="28"/>
      <c r="J22" s="6"/>
      <c r="K22" s="6"/>
      <c r="L22" s="6"/>
      <c r="M22" s="6"/>
      <c r="N22" s="6"/>
      <c r="Q22" s="6"/>
      <c r="T22" s="6"/>
      <c r="W22" s="6"/>
      <c r="Z22" s="80"/>
      <c r="AC22" s="80"/>
      <c r="AF22" s="85"/>
      <c r="AL22" s="85"/>
      <c r="AO22" s="85"/>
    </row>
    <row r="23" spans="1:43" x14ac:dyDescent="0.2">
      <c r="A23" s="27"/>
      <c r="B23" s="3"/>
      <c r="C23" s="3"/>
      <c r="D23" s="3"/>
      <c r="E23" s="3"/>
      <c r="F23" s="3"/>
      <c r="I23" s="3"/>
    </row>
    <row r="24" spans="1:43" x14ac:dyDescent="0.2">
      <c r="A24" s="28"/>
      <c r="B24" s="28"/>
      <c r="C24" s="28"/>
      <c r="D24" s="28"/>
      <c r="E24" s="28"/>
      <c r="F24" s="28"/>
      <c r="G24" s="6"/>
      <c r="H24" s="6"/>
      <c r="I24" s="28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80"/>
      <c r="AA24" s="80"/>
      <c r="AB24" s="80"/>
      <c r="AC24" s="80"/>
      <c r="AD24" s="80"/>
      <c r="AE24" s="80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</row>
    <row r="25" spans="1:43" ht="15.75" x14ac:dyDescent="0.25">
      <c r="A25" s="29"/>
    </row>
    <row r="26" spans="1:43" x14ac:dyDescent="0.2">
      <c r="A26" s="6"/>
    </row>
    <row r="27" spans="1:43" x14ac:dyDescent="0.2">
      <c r="A27" s="30"/>
      <c r="B27" s="2"/>
      <c r="C27" s="2"/>
    </row>
    <row r="28" spans="1:43" s="5" customFormat="1" x14ac:dyDescent="0.2">
      <c r="A28" s="28"/>
      <c r="B28" s="3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Q28" s="1"/>
      <c r="T28" s="1"/>
      <c r="W28" s="1"/>
      <c r="Z28" s="81"/>
      <c r="AA28" s="83"/>
      <c r="AB28" s="83"/>
      <c r="AC28" s="81"/>
      <c r="AD28" s="83"/>
      <c r="AE28" s="83"/>
      <c r="AF28" s="81"/>
      <c r="AG28" s="83"/>
      <c r="AH28" s="83"/>
      <c r="AI28" s="83"/>
      <c r="AJ28" s="83"/>
      <c r="AK28" s="83"/>
      <c r="AL28" s="81"/>
      <c r="AM28" s="83"/>
      <c r="AN28" s="83"/>
      <c r="AO28" s="81"/>
      <c r="AP28" s="83"/>
      <c r="AQ28" s="83"/>
    </row>
    <row r="29" spans="1:43" x14ac:dyDescent="0.2">
      <c r="A29" s="28"/>
      <c r="B29" s="3"/>
    </row>
    <row r="30" spans="1:43" x14ac:dyDescent="0.2">
      <c r="A30" s="28"/>
      <c r="B30" s="3"/>
    </row>
    <row r="31" spans="1:43" ht="9.75" customHeight="1" x14ac:dyDescent="0.2">
      <c r="A31" s="28"/>
      <c r="B31" s="3"/>
    </row>
    <row r="32" spans="1:43" x14ac:dyDescent="0.2">
      <c r="A32" s="28"/>
      <c r="B32" s="3"/>
    </row>
    <row r="33" spans="1:41" x14ac:dyDescent="0.2">
      <c r="A33" s="28"/>
      <c r="B33" s="3"/>
    </row>
    <row r="34" spans="1:41" x14ac:dyDescent="0.2">
      <c r="A34" s="28"/>
      <c r="B34" s="3"/>
    </row>
    <row r="35" spans="1:41" x14ac:dyDescent="0.2">
      <c r="A35" s="30"/>
      <c r="B35" s="2"/>
      <c r="C35" s="2"/>
    </row>
    <row r="36" spans="1:41" ht="44.25" customHeight="1" x14ac:dyDescent="0.2">
      <c r="A36" s="6"/>
    </row>
    <row r="37" spans="1:41" x14ac:dyDescent="0.2">
      <c r="A37" s="6"/>
    </row>
    <row r="38" spans="1:41" x14ac:dyDescent="0.2">
      <c r="A38" s="6"/>
    </row>
    <row r="39" spans="1:41" x14ac:dyDescent="0.2">
      <c r="A39" s="6"/>
    </row>
    <row r="40" spans="1:41" x14ac:dyDescent="0.2">
      <c r="A40" s="6"/>
    </row>
    <row r="41" spans="1:41" x14ac:dyDescent="0.2">
      <c r="A41" s="6"/>
    </row>
    <row r="42" spans="1:41" x14ac:dyDescent="0.2">
      <c r="A42" s="22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41" x14ac:dyDescent="0.2">
      <c r="A43" s="6"/>
      <c r="M43" s="5"/>
      <c r="N43" s="5"/>
      <c r="Q43" s="5"/>
      <c r="T43" s="5"/>
      <c r="W43" s="5"/>
      <c r="Z43" s="83"/>
      <c r="AC43" s="83"/>
      <c r="AF43" s="83"/>
      <c r="AL43" s="83"/>
      <c r="AO43" s="83"/>
    </row>
    <row r="44" spans="1:41" x14ac:dyDescent="0.2">
      <c r="A44" s="6"/>
    </row>
    <row r="45" spans="1:41" x14ac:dyDescent="0.2">
      <c r="A45" s="6"/>
    </row>
    <row r="46" spans="1:41" x14ac:dyDescent="0.2">
      <c r="A46" s="6"/>
    </row>
    <row r="47" spans="1:41" ht="8.25" customHeight="1" x14ac:dyDescent="0.2">
      <c r="A47" s="6"/>
    </row>
    <row r="48" spans="1:41" x14ac:dyDescent="0.2">
      <c r="A48" s="6"/>
    </row>
    <row r="49" spans="1:43" x14ac:dyDescent="0.2">
      <c r="A49" s="6"/>
    </row>
    <row r="50" spans="1:43" x14ac:dyDescent="0.2">
      <c r="A50" s="6"/>
    </row>
    <row r="51" spans="1:43" x14ac:dyDescent="0.2">
      <c r="A51" s="6"/>
    </row>
    <row r="52" spans="1:43" x14ac:dyDescent="0.2">
      <c r="A52" s="6"/>
    </row>
    <row r="53" spans="1:43" x14ac:dyDescent="0.2">
      <c r="A53" s="22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43" x14ac:dyDescent="0.2">
      <c r="A54" s="6"/>
    </row>
    <row r="55" spans="1:43" s="5" customFormat="1" x14ac:dyDescent="0.2">
      <c r="A55" s="6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</row>
    <row r="56" spans="1:43" x14ac:dyDescent="0.2">
      <c r="A56" s="6"/>
    </row>
    <row r="57" spans="1:43" ht="15.75" hidden="1" x14ac:dyDescent="0.25">
      <c r="A57" s="29"/>
    </row>
    <row r="58" spans="1:43" ht="23.25" hidden="1" customHeight="1" x14ac:dyDescent="0.2">
      <c r="A58" s="6"/>
    </row>
    <row r="59" spans="1:43" ht="8.25" hidden="1" customHeight="1" thickBot="1" x14ac:dyDescent="0.25">
      <c r="A59" s="28"/>
      <c r="B59" s="3"/>
      <c r="C59" s="4"/>
      <c r="D59" s="4"/>
      <c r="E59" s="4"/>
    </row>
    <row r="60" spans="1:43" hidden="1" x14ac:dyDescent="0.2">
      <c r="A60" s="28"/>
      <c r="B60" s="3"/>
      <c r="C60" s="4"/>
      <c r="D60" s="4"/>
      <c r="E60" s="4"/>
    </row>
    <row r="61" spans="1:43" hidden="1" x14ac:dyDescent="0.2">
      <c r="A61" s="28"/>
      <c r="B61" s="3"/>
      <c r="C61" s="4"/>
      <c r="D61" s="4"/>
      <c r="E61" s="4"/>
    </row>
    <row r="62" spans="1:43" hidden="1" x14ac:dyDescent="0.2">
      <c r="A62" s="28"/>
      <c r="B62" s="3"/>
      <c r="C62" s="4"/>
      <c r="D62" s="4"/>
      <c r="E62" s="4"/>
    </row>
    <row r="63" spans="1:43" hidden="1" x14ac:dyDescent="0.2">
      <c r="A63" s="28"/>
      <c r="B63" s="3"/>
      <c r="C63" s="4"/>
      <c r="D63" s="4"/>
      <c r="E63" s="4"/>
    </row>
    <row r="64" spans="1:43" hidden="1" x14ac:dyDescent="0.2">
      <c r="A64" s="28"/>
      <c r="B64" s="3"/>
      <c r="C64" s="4"/>
      <c r="D64" s="4"/>
      <c r="E64" s="4"/>
    </row>
    <row r="65" spans="1:43" hidden="1" x14ac:dyDescent="0.2">
      <c r="A65" s="28"/>
      <c r="B65" s="3"/>
      <c r="C65" s="4"/>
      <c r="D65" s="4"/>
      <c r="E65" s="4"/>
    </row>
    <row r="66" spans="1:43" hidden="1" x14ac:dyDescent="0.2">
      <c r="A66" s="28"/>
    </row>
    <row r="67" spans="1:43" s="5" customFormat="1" hidden="1" x14ac:dyDescent="0.2">
      <c r="A67" s="6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Q67" s="1"/>
      <c r="T67" s="1"/>
      <c r="W67" s="1"/>
      <c r="Z67" s="81"/>
      <c r="AA67" s="83"/>
      <c r="AB67" s="83"/>
      <c r="AC67" s="81"/>
      <c r="AD67" s="83"/>
      <c r="AE67" s="83"/>
      <c r="AF67" s="81"/>
      <c r="AG67" s="83"/>
      <c r="AH67" s="83"/>
      <c r="AI67" s="83"/>
      <c r="AJ67" s="83"/>
      <c r="AK67" s="83"/>
      <c r="AL67" s="81"/>
      <c r="AM67" s="83"/>
      <c r="AN67" s="83"/>
      <c r="AO67" s="81"/>
      <c r="AP67" s="83"/>
      <c r="AQ67" s="83"/>
    </row>
    <row r="68" spans="1:43" hidden="1" x14ac:dyDescent="0.2">
      <c r="A68" s="6"/>
    </row>
    <row r="69" spans="1:43" hidden="1" x14ac:dyDescent="0.2">
      <c r="A69" s="6"/>
    </row>
    <row r="70" spans="1:43" x14ac:dyDescent="0.2">
      <c r="A70" s="6"/>
    </row>
    <row r="71" spans="1:43" ht="9" customHeight="1" x14ac:dyDescent="0.2">
      <c r="A71" s="22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43" x14ac:dyDescent="0.2">
      <c r="A72" s="6"/>
      <c r="B72" s="6"/>
      <c r="C72" s="6"/>
    </row>
    <row r="73" spans="1:43" x14ac:dyDescent="0.2">
      <c r="A73" s="6"/>
      <c r="G73" s="5"/>
      <c r="H73" s="5"/>
      <c r="J73" s="5"/>
      <c r="K73" s="5"/>
      <c r="L73" s="5"/>
      <c r="M73" s="5"/>
      <c r="N73" s="5"/>
      <c r="Q73" s="5"/>
      <c r="T73" s="5"/>
      <c r="W73" s="5"/>
      <c r="Z73" s="83"/>
      <c r="AC73" s="83"/>
      <c r="AF73" s="83"/>
      <c r="AL73" s="83"/>
      <c r="AO73" s="83"/>
    </row>
    <row r="74" spans="1:43" x14ac:dyDescent="0.2">
      <c r="A74" s="6"/>
    </row>
    <row r="75" spans="1:43" x14ac:dyDescent="0.2">
      <c r="A75" s="6"/>
    </row>
    <row r="76" spans="1:43" x14ac:dyDescent="0.2">
      <c r="A76" s="6"/>
    </row>
    <row r="77" spans="1:43" x14ac:dyDescent="0.2">
      <c r="A77" s="6"/>
    </row>
    <row r="78" spans="1:43" x14ac:dyDescent="0.2">
      <c r="A78" s="6"/>
    </row>
    <row r="79" spans="1:43" x14ac:dyDescent="0.2">
      <c r="A79" s="6"/>
    </row>
    <row r="80" spans="1:43" x14ac:dyDescent="0.2">
      <c r="A80" s="6"/>
    </row>
    <row r="81" spans="1:43" x14ac:dyDescent="0.2">
      <c r="A81" s="6"/>
    </row>
    <row r="82" spans="1:43" x14ac:dyDescent="0.2">
      <c r="A82" s="6"/>
    </row>
    <row r="83" spans="1:43" x14ac:dyDescent="0.2">
      <c r="A83" s="6"/>
    </row>
    <row r="84" spans="1:43" x14ac:dyDescent="0.2">
      <c r="A84" s="6"/>
    </row>
    <row r="85" spans="1:43" s="5" customFormat="1" x14ac:dyDescent="0.2">
      <c r="A85" s="6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Q85" s="1"/>
      <c r="T85" s="1"/>
      <c r="W85" s="1"/>
      <c r="Z85" s="81"/>
      <c r="AA85" s="83"/>
      <c r="AB85" s="83"/>
      <c r="AC85" s="81"/>
      <c r="AD85" s="83"/>
      <c r="AE85" s="83"/>
      <c r="AF85" s="81"/>
      <c r="AG85" s="83"/>
      <c r="AH85" s="83"/>
      <c r="AI85" s="83"/>
      <c r="AJ85" s="83"/>
      <c r="AK85" s="83"/>
      <c r="AL85" s="81"/>
      <c r="AM85" s="83"/>
      <c r="AN85" s="83"/>
      <c r="AO85" s="81"/>
      <c r="AP85" s="83"/>
      <c r="AQ85" s="83"/>
    </row>
    <row r="86" spans="1:43" x14ac:dyDescent="0.2">
      <c r="A86" s="6"/>
    </row>
    <row r="87" spans="1:43" hidden="1" x14ac:dyDescent="0.2">
      <c r="A87" s="6"/>
    </row>
    <row r="88" spans="1:43" hidden="1" x14ac:dyDescent="0.2">
      <c r="A88" s="6"/>
    </row>
    <row r="89" spans="1:43" x14ac:dyDescent="0.2">
      <c r="A89" s="6"/>
    </row>
    <row r="90" spans="1:43" x14ac:dyDescent="0.2">
      <c r="A90" s="6"/>
    </row>
    <row r="91" spans="1:43" x14ac:dyDescent="0.2">
      <c r="A91" s="6"/>
    </row>
    <row r="92" spans="1:43" x14ac:dyDescent="0.2">
      <c r="A92" s="6"/>
    </row>
    <row r="93" spans="1:43" x14ac:dyDescent="0.2">
      <c r="A93" s="6"/>
    </row>
    <row r="94" spans="1:43" x14ac:dyDescent="0.2">
      <c r="A94" s="6"/>
    </row>
    <row r="95" spans="1:43" x14ac:dyDescent="0.2">
      <c r="A95" s="6"/>
    </row>
    <row r="96" spans="1:43" x14ac:dyDescent="0.2">
      <c r="A96" s="6"/>
    </row>
    <row r="97" spans="1:1" x14ac:dyDescent="0.2">
      <c r="A97" s="6"/>
    </row>
    <row r="98" spans="1:1" x14ac:dyDescent="0.2">
      <c r="A98" s="6"/>
    </row>
    <row r="99" spans="1:1" x14ac:dyDescent="0.2">
      <c r="A99" s="6"/>
    </row>
    <row r="100" spans="1:1" x14ac:dyDescent="0.2">
      <c r="A100" s="6"/>
    </row>
    <row r="101" spans="1:1" x14ac:dyDescent="0.2">
      <c r="A101" s="6"/>
    </row>
    <row r="102" spans="1:1" x14ac:dyDescent="0.2">
      <c r="A102" s="6"/>
    </row>
    <row r="103" spans="1:1" x14ac:dyDescent="0.2">
      <c r="A103" s="6"/>
    </row>
    <row r="104" spans="1:1" x14ac:dyDescent="0.2">
      <c r="A104" s="6"/>
    </row>
    <row r="105" spans="1:1" x14ac:dyDescent="0.2">
      <c r="A105" s="6"/>
    </row>
    <row r="106" spans="1:1" x14ac:dyDescent="0.2">
      <c r="A106" s="6"/>
    </row>
    <row r="107" spans="1:1" x14ac:dyDescent="0.2">
      <c r="A107" s="6"/>
    </row>
    <row r="108" spans="1:1" x14ac:dyDescent="0.2">
      <c r="A108" s="6"/>
    </row>
    <row r="109" spans="1:1" x14ac:dyDescent="0.2">
      <c r="A109" s="6"/>
    </row>
    <row r="110" spans="1:1" x14ac:dyDescent="0.2">
      <c r="A110" s="6"/>
    </row>
    <row r="111" spans="1:1" x14ac:dyDescent="0.2">
      <c r="A111" s="6"/>
    </row>
    <row r="112" spans="1:1" x14ac:dyDescent="0.2">
      <c r="A112" s="6"/>
    </row>
    <row r="113" spans="1:1" x14ac:dyDescent="0.2">
      <c r="A113" s="6"/>
    </row>
    <row r="114" spans="1:1" x14ac:dyDescent="0.2">
      <c r="A114" s="6"/>
    </row>
    <row r="115" spans="1:1" x14ac:dyDescent="0.2">
      <c r="A115" s="6"/>
    </row>
    <row r="116" spans="1:1" x14ac:dyDescent="0.2">
      <c r="A116" s="6"/>
    </row>
    <row r="117" spans="1:1" x14ac:dyDescent="0.2">
      <c r="A117" s="6"/>
    </row>
    <row r="118" spans="1:1" x14ac:dyDescent="0.2">
      <c r="A118" s="6"/>
    </row>
    <row r="119" spans="1:1" x14ac:dyDescent="0.2">
      <c r="A119" s="6"/>
    </row>
    <row r="120" spans="1:1" x14ac:dyDescent="0.2">
      <c r="A120" s="6"/>
    </row>
    <row r="121" spans="1:1" x14ac:dyDescent="0.2">
      <c r="A121" s="6"/>
    </row>
    <row r="122" spans="1:1" x14ac:dyDescent="0.2">
      <c r="A122" s="6"/>
    </row>
    <row r="123" spans="1:1" x14ac:dyDescent="0.2">
      <c r="A123" s="6"/>
    </row>
    <row r="124" spans="1:1" x14ac:dyDescent="0.2">
      <c r="A124" s="6"/>
    </row>
    <row r="125" spans="1:1" x14ac:dyDescent="0.2">
      <c r="A125" s="6"/>
    </row>
    <row r="126" spans="1:1" x14ac:dyDescent="0.2">
      <c r="A126" s="6"/>
    </row>
    <row r="127" spans="1:1" x14ac:dyDescent="0.2">
      <c r="A127" s="6"/>
    </row>
    <row r="128" spans="1:1" x14ac:dyDescent="0.2">
      <c r="A128" s="6"/>
    </row>
    <row r="129" spans="1:1" x14ac:dyDescent="0.2">
      <c r="A129" s="6"/>
    </row>
    <row r="130" spans="1:1" x14ac:dyDescent="0.2">
      <c r="A130" s="6"/>
    </row>
    <row r="131" spans="1:1" x14ac:dyDescent="0.2">
      <c r="A131" s="6"/>
    </row>
    <row r="132" spans="1:1" x14ac:dyDescent="0.2">
      <c r="A132" s="6"/>
    </row>
    <row r="133" spans="1:1" x14ac:dyDescent="0.2">
      <c r="A133" s="6"/>
    </row>
    <row r="134" spans="1:1" x14ac:dyDescent="0.2">
      <c r="A134" s="6"/>
    </row>
    <row r="135" spans="1:1" x14ac:dyDescent="0.2">
      <c r="A135" s="6"/>
    </row>
    <row r="136" spans="1:1" x14ac:dyDescent="0.2">
      <c r="A136" s="6"/>
    </row>
    <row r="137" spans="1:1" x14ac:dyDescent="0.2">
      <c r="A137" s="6"/>
    </row>
    <row r="138" spans="1:1" x14ac:dyDescent="0.2">
      <c r="A138" s="6"/>
    </row>
    <row r="139" spans="1:1" x14ac:dyDescent="0.2">
      <c r="A139" s="6"/>
    </row>
    <row r="140" spans="1:1" x14ac:dyDescent="0.2">
      <c r="A140" s="6"/>
    </row>
    <row r="141" spans="1:1" x14ac:dyDescent="0.2">
      <c r="A141" s="6"/>
    </row>
    <row r="142" spans="1:1" x14ac:dyDescent="0.2">
      <c r="A142" s="6"/>
    </row>
    <row r="143" spans="1:1" x14ac:dyDescent="0.2">
      <c r="A143" s="6"/>
    </row>
    <row r="144" spans="1:1" x14ac:dyDescent="0.2">
      <c r="A144" s="6"/>
    </row>
    <row r="145" spans="1:10" x14ac:dyDescent="0.2">
      <c r="A145" s="6"/>
    </row>
    <row r="146" spans="1:10" x14ac:dyDescent="0.2">
      <c r="A146" s="6"/>
    </row>
    <row r="147" spans="1:10" x14ac:dyDescent="0.2">
      <c r="A147" s="6"/>
    </row>
    <row r="148" spans="1:10" x14ac:dyDescent="0.2">
      <c r="A148" s="6"/>
    </row>
    <row r="149" spans="1:10" x14ac:dyDescent="0.2">
      <c r="A149" s="6"/>
    </row>
    <row r="150" spans="1:10" x14ac:dyDescent="0.2">
      <c r="A150" s="6"/>
      <c r="G150" s="6"/>
      <c r="J150" s="6"/>
    </row>
    <row r="151" spans="1:10" x14ac:dyDescent="0.2">
      <c r="A151" s="6"/>
    </row>
    <row r="152" spans="1:10" x14ac:dyDescent="0.2">
      <c r="A152" s="6"/>
    </row>
    <row r="153" spans="1:10" x14ac:dyDescent="0.2">
      <c r="A153" s="6"/>
    </row>
    <row r="154" spans="1:10" x14ac:dyDescent="0.2">
      <c r="A154" s="6"/>
    </row>
    <row r="155" spans="1:10" x14ac:dyDescent="0.2">
      <c r="A155" s="6"/>
    </row>
    <row r="156" spans="1:10" x14ac:dyDescent="0.2">
      <c r="A156" s="6"/>
    </row>
    <row r="157" spans="1:10" x14ac:dyDescent="0.2">
      <c r="A157" s="6"/>
    </row>
    <row r="158" spans="1:10" x14ac:dyDescent="0.2">
      <c r="A158" s="6"/>
    </row>
    <row r="159" spans="1:10" x14ac:dyDescent="0.2">
      <c r="A159" s="6"/>
    </row>
    <row r="160" spans="1:10" x14ac:dyDescent="0.2">
      <c r="A160" s="6"/>
    </row>
    <row r="161" spans="1:1" x14ac:dyDescent="0.2">
      <c r="A161" s="6"/>
    </row>
    <row r="162" spans="1:1" x14ac:dyDescent="0.2">
      <c r="A162" s="6"/>
    </row>
    <row r="163" spans="1:1" x14ac:dyDescent="0.2">
      <c r="A163" s="6"/>
    </row>
    <row r="164" spans="1:1" x14ac:dyDescent="0.2">
      <c r="A164" s="6"/>
    </row>
    <row r="165" spans="1:1" x14ac:dyDescent="0.2">
      <c r="A165" s="6"/>
    </row>
    <row r="166" spans="1:1" x14ac:dyDescent="0.2">
      <c r="A166" s="6"/>
    </row>
  </sheetData>
  <mergeCells count="14">
    <mergeCell ref="B4:D4"/>
    <mergeCell ref="K4:M4"/>
    <mergeCell ref="H4:J4"/>
    <mergeCell ref="W4:Y4"/>
    <mergeCell ref="T4:V4"/>
    <mergeCell ref="Q4:S4"/>
    <mergeCell ref="N4:P4"/>
    <mergeCell ref="E4:G4"/>
    <mergeCell ref="AO4:AQ4"/>
    <mergeCell ref="AL4:AN4"/>
    <mergeCell ref="AF4:AH4"/>
    <mergeCell ref="Z4:AB4"/>
    <mergeCell ref="AI4:AK4"/>
    <mergeCell ref="AC4:AE4"/>
  </mergeCells>
  <phoneticPr fontId="0" type="noConversion"/>
  <printOptions horizontalCentered="1"/>
  <pageMargins left="0.49" right="0.78" top="0.75" bottom="0.75" header="0.5" footer="0.5"/>
  <pageSetup scale="85" orientation="landscape" r:id="rId1"/>
  <headerFooter alignWithMargins="0"/>
  <ignoredErrors>
    <ignoredError sqref="V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Apps</vt:lpstr>
      <vt:lpstr>Apps!Print_Area</vt:lpstr>
    </vt:vector>
  </TitlesOfParts>
  <Company>PASS - KSU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jstroade</dc:creator>
  <cp:lastModifiedBy>Daniel Carr</cp:lastModifiedBy>
  <cp:lastPrinted>2018-08-13T14:46:12Z</cp:lastPrinted>
  <dcterms:created xsi:type="dcterms:W3CDTF">2004-05-27T14:32:51Z</dcterms:created>
  <dcterms:modified xsi:type="dcterms:W3CDTF">2020-11-19T20:01:24Z</dcterms:modified>
</cp:coreProperties>
</file>