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rta\Desktop\Competencies New\Checklist 2020\"/>
    </mc:Choice>
  </mc:AlternateContent>
  <bookViews>
    <workbookView xWindow="0" yWindow="0" windowWidth="26190" windowHeight="11790" tabRatio="443"/>
  </bookViews>
  <sheets>
    <sheet name="IDZ" sheetId="1" r:id="rId1"/>
    <sheet name="Sheet2" sheetId="2" r:id="rId2"/>
    <sheet name="Sheet3" sheetId="3" r:id="rId3"/>
  </sheets>
  <definedNames>
    <definedName name="_xlnm.Print_Area" localSheetId="0">IDZ!$A$1:$F$103</definedName>
  </definedNames>
  <calcPr calcId="162913"/>
</workbook>
</file>

<file path=xl/calcChain.xml><?xml version="1.0" encoding="utf-8"?>
<calcChain xmlns="http://schemas.openxmlformats.org/spreadsheetml/2006/main">
  <c r="F36" i="1" l="1"/>
  <c r="F23" i="1"/>
  <c r="F46" i="1" l="1"/>
  <c r="F48" i="1"/>
  <c r="F52" i="1"/>
  <c r="F51" i="1"/>
  <c r="F50" i="1"/>
  <c r="F53" i="1"/>
  <c r="F56" i="1"/>
  <c r="F58" i="1"/>
  <c r="F59" i="1"/>
  <c r="F60" i="1"/>
  <c r="F61" i="1"/>
  <c r="F67" i="1"/>
  <c r="F39" i="1"/>
  <c r="F38" i="1"/>
  <c r="F43" i="1"/>
  <c r="F37" i="1"/>
  <c r="F34" i="1" l="1"/>
  <c r="F32" i="1"/>
  <c r="F25" i="1"/>
  <c r="F30" i="1"/>
  <c r="F42" i="1"/>
  <c r="F41" i="1"/>
  <c r="F22" i="1"/>
  <c r="F55" i="1"/>
  <c r="F26" i="1" l="1"/>
  <c r="F24" i="1"/>
  <c r="F21" i="1"/>
  <c r="F27" i="1" l="1"/>
  <c r="F81" i="1" l="1"/>
  <c r="F80" i="1"/>
  <c r="F77" i="1"/>
  <c r="F78" i="1" s="1"/>
  <c r="F82" i="1" l="1"/>
  <c r="F45" i="1" l="1"/>
  <c r="F44" i="1"/>
  <c r="F62" i="1"/>
  <c r="F11" i="1" l="1"/>
  <c r="F10" i="1" l="1"/>
  <c r="F65" i="1"/>
  <c r="F64" i="1"/>
  <c r="F63" i="1"/>
  <c r="F57" i="1"/>
  <c r="F69" i="1"/>
  <c r="F68" i="1"/>
  <c r="F66" i="1"/>
  <c r="F54" i="1"/>
  <c r="F47" i="1"/>
  <c r="F40" i="1"/>
  <c r="F49" i="1" l="1"/>
  <c r="F35" i="1"/>
  <c r="F33" i="1"/>
  <c r="F31" i="1"/>
  <c r="F29" i="1"/>
  <c r="F14" i="1"/>
  <c r="F13" i="1"/>
  <c r="F12" i="1"/>
  <c r="F15" i="1" l="1"/>
  <c r="F71" i="1"/>
  <c r="F84" i="1" l="1"/>
</calcChain>
</file>

<file path=xl/sharedStrings.xml><?xml version="1.0" encoding="utf-8"?>
<sst xmlns="http://schemas.openxmlformats.org/spreadsheetml/2006/main" count="218" uniqueCount="154">
  <si>
    <t>Student:</t>
  </si>
  <si>
    <t>Area:</t>
  </si>
  <si>
    <t>Core Courses</t>
  </si>
  <si>
    <t xml:space="preserve"> </t>
  </si>
  <si>
    <t>DMP 854</t>
  </si>
  <si>
    <t>Social and Behavioral Basis of Public Health</t>
  </si>
  <si>
    <t>Administration of Health Care Organizations</t>
  </si>
  <si>
    <t>Introduction to Epidemiology</t>
  </si>
  <si>
    <t>ASI 540</t>
  </si>
  <si>
    <t>BIOL 530</t>
  </si>
  <si>
    <t>BIOL 545</t>
  </si>
  <si>
    <t>BIOL 546</t>
  </si>
  <si>
    <t>BIOL 604</t>
  </si>
  <si>
    <t>BIOL 675</t>
  </si>
  <si>
    <t>BIOL 687</t>
  </si>
  <si>
    <t>BIOL 730</t>
  </si>
  <si>
    <t>DMP 718</t>
  </si>
  <si>
    <t>DMP 860</t>
  </si>
  <si>
    <t>BIOL 670</t>
  </si>
  <si>
    <t>BIOL 671</t>
  </si>
  <si>
    <t>DMP 705</t>
  </si>
  <si>
    <t>DMP 850</t>
  </si>
  <si>
    <t>BIOL 529</t>
  </si>
  <si>
    <t>DMP 770</t>
  </si>
  <si>
    <t>DMP 816</t>
  </si>
  <si>
    <t>DMP 844</t>
  </si>
  <si>
    <t>DMP 888</t>
  </si>
  <si>
    <t>ENTOM 849</t>
  </si>
  <si>
    <t>FDSCI 690</t>
  </si>
  <si>
    <t>FDSCI 730</t>
  </si>
  <si>
    <t>FDSCI 731</t>
  </si>
  <si>
    <t>GEOG 508</t>
  </si>
  <si>
    <t>DMP 815</t>
  </si>
  <si>
    <t>MC 750</t>
  </si>
  <si>
    <t>MC 760</t>
  </si>
  <si>
    <t>DMP 753</t>
  </si>
  <si>
    <t>DMP 830</t>
  </si>
  <si>
    <t>DMP 855</t>
  </si>
  <si>
    <t>DMP 871</t>
  </si>
  <si>
    <t>DMP 954</t>
  </si>
  <si>
    <t>STAT 705</t>
  </si>
  <si>
    <t>STAT 716</t>
  </si>
  <si>
    <t>STAT 717</t>
  </si>
  <si>
    <t>STAT 720</t>
  </si>
  <si>
    <t>STAT 730</t>
  </si>
  <si>
    <t>Hrs</t>
  </si>
  <si>
    <t>Total Required</t>
  </si>
  <si>
    <t>Thesis Research</t>
  </si>
  <si>
    <t>DMP 899</t>
  </si>
  <si>
    <t>Total Required for Degree</t>
  </si>
  <si>
    <t>Principles of Animal Disease Control</t>
  </si>
  <si>
    <t xml:space="preserve">Biology of Fungi </t>
  </si>
  <si>
    <t xml:space="preserve">Genetics of Microorganisms </t>
  </si>
  <si>
    <t xml:space="preserve">Microbial Ecology </t>
  </si>
  <si>
    <t xml:space="preserve">General Virology </t>
  </si>
  <si>
    <t>Pathogenic Mechanisms  (alternate years)</t>
  </si>
  <si>
    <t xml:space="preserve">Domestic Animal Immunology </t>
  </si>
  <si>
    <t xml:space="preserve">Fundamentals of Ecology </t>
  </si>
  <si>
    <t xml:space="preserve">Toxicology </t>
  </si>
  <si>
    <t>Global Health Issues  (online)</t>
  </si>
  <si>
    <t xml:space="preserve">Biology of Disease Vectors </t>
  </si>
  <si>
    <t xml:space="preserve">Geographic Information Systems I </t>
  </si>
  <si>
    <t>Geographic Information Systems II  (prerequisite GEOG 508)</t>
  </si>
  <si>
    <t xml:space="preserve">Quantitative Analysis </t>
  </si>
  <si>
    <t xml:space="preserve">Intermediate Epidemiology </t>
  </si>
  <si>
    <t xml:space="preserve">Disease Detection, Surveillance and Risk Assessment </t>
  </si>
  <si>
    <t xml:space="preserve">Molecular Diagnostics of Infectious Diseases </t>
  </si>
  <si>
    <t xml:space="preserve">Advanced Epidemiology </t>
  </si>
  <si>
    <t xml:space="preserve">Categorical Data Analysis </t>
  </si>
  <si>
    <t xml:space="preserve">Design of Experiments </t>
  </si>
  <si>
    <t xml:space="preserve">Multivariate Statistics Methods </t>
  </si>
  <si>
    <t xml:space="preserve">Strategic Health Communication (alternate years) </t>
  </si>
  <si>
    <t>Communication and Risk  (alternate years)</t>
  </si>
  <si>
    <t>Human Parasitology</t>
  </si>
  <si>
    <t>Human Parasitology Laboratory</t>
  </si>
  <si>
    <t>Immunology Laboratory</t>
  </si>
  <si>
    <t>Trade &amp; Agricultural Health (online)</t>
  </si>
  <si>
    <t>Principles of HACCP (online)</t>
  </si>
  <si>
    <t>Overview of Food Safety and Security</t>
  </si>
  <si>
    <t>Veterinary Public Health (DVM students only)</t>
  </si>
  <si>
    <t>Regression and Correlation Analysis</t>
  </si>
  <si>
    <t>Non-parametric Statistics</t>
  </si>
  <si>
    <r>
      <t xml:space="preserve"> </t>
    </r>
    <r>
      <rPr>
        <b/>
        <sz val="14"/>
        <color theme="1"/>
        <rFont val="Wingdings"/>
        <charset val="2"/>
      </rPr>
      <t>o</t>
    </r>
  </si>
  <si>
    <t>Completed</t>
  </si>
  <si>
    <t>Food Protection and Defense - Essential Concepts (online)</t>
  </si>
  <si>
    <t>Globalization, Cooperation &amp; the Food Trade (online)</t>
  </si>
  <si>
    <t>Emphasis Area Courses for Infectious Diseases and Zoonoses</t>
  </si>
  <si>
    <t>Veterinary Parasitology  (DVM students only)</t>
  </si>
  <si>
    <t>GEOG 608</t>
  </si>
  <si>
    <t>MPH 701</t>
  </si>
  <si>
    <t>MPH 754</t>
  </si>
  <si>
    <t>MPH 720</t>
  </si>
  <si>
    <t>MPH 818</t>
  </si>
  <si>
    <t xml:space="preserve">Veterinary Virology  </t>
  </si>
  <si>
    <t>MPH 802</t>
  </si>
  <si>
    <t>DMP 710</t>
  </si>
  <si>
    <t>DMP 806</t>
  </si>
  <si>
    <t>Emerging Disease  (intersession)</t>
  </si>
  <si>
    <t>MPH 840</t>
  </si>
  <si>
    <t>Graduation Checklist</t>
  </si>
  <si>
    <r>
      <rPr>
        <b/>
        <sz val="12"/>
        <color theme="1"/>
        <rFont val="Calibri"/>
        <family val="2"/>
        <scheme val="minor"/>
      </rPr>
      <t>Enroll in at least 1 credit hour</t>
    </r>
    <r>
      <rPr>
        <sz val="10"/>
        <color theme="1"/>
        <rFont val="Calibri"/>
        <family val="2"/>
        <scheme val="minor"/>
      </rPr>
      <t xml:space="preserve"> the semester you plan to graduate.</t>
    </r>
  </si>
  <si>
    <r>
      <rPr>
        <sz val="10"/>
        <color theme="1"/>
        <rFont val="Calibri"/>
        <family val="2"/>
        <scheme val="minor"/>
      </rPr>
      <t xml:space="preserve">Complete online registration </t>
    </r>
    <r>
      <rPr>
        <b/>
        <sz val="12"/>
        <color theme="1"/>
        <rFont val="Calibri"/>
        <family val="2"/>
        <scheme val="minor"/>
      </rPr>
      <t xml:space="preserve">IF </t>
    </r>
    <r>
      <rPr>
        <sz val="10"/>
        <color theme="1"/>
        <rFont val="Calibri"/>
        <family val="2"/>
        <scheme val="minor"/>
      </rPr>
      <t>participating in commencement. (Comes in an e-mail from Graduate School after form "Approval to Schedule Final Exam" is approved.)</t>
    </r>
  </si>
  <si>
    <t>Give MPH office contact e-mail other than your KSU e-mail.</t>
  </si>
  <si>
    <r>
      <rPr>
        <sz val="10"/>
        <color theme="1"/>
        <rFont val="Calibri"/>
        <family val="2"/>
        <scheme val="minor"/>
      </rPr>
      <t>Fill out online</t>
    </r>
    <r>
      <rPr>
        <b/>
        <sz val="12"/>
        <color theme="1"/>
        <rFont val="Calibri"/>
        <family val="2"/>
        <scheme val="minor"/>
      </rPr>
      <t xml:space="preserve"> MPH Exit survey.</t>
    </r>
    <r>
      <rPr>
        <sz val="10"/>
        <color theme="1"/>
        <rFont val="Calibri"/>
        <family val="2"/>
        <scheme val="minor"/>
      </rPr>
      <t xml:space="preserve">  (Link will be e-mailed to you.)</t>
    </r>
  </si>
  <si>
    <r>
      <rPr>
        <b/>
        <sz val="12"/>
        <color theme="1"/>
        <rFont val="Calibri"/>
        <family val="2"/>
        <scheme val="minor"/>
      </rPr>
      <t>Clear all financial obligations</t>
    </r>
    <r>
      <rPr>
        <sz val="10"/>
        <color theme="1"/>
        <rFont val="Calibri"/>
        <family val="2"/>
        <scheme val="minor"/>
      </rPr>
      <t xml:space="preserve"> with KSU for transcript and/or diploma release.</t>
    </r>
  </si>
  <si>
    <t>DMP 812</t>
  </si>
  <si>
    <t>DMP 822</t>
  </si>
  <si>
    <t>DMP 880</t>
  </si>
  <si>
    <t>1-6</t>
  </si>
  <si>
    <t>Problems in Pathobiology (enter number of hrs)</t>
  </si>
  <si>
    <t>AAI 801</t>
  </si>
  <si>
    <t>Interdiscplinary Process</t>
  </si>
  <si>
    <t xml:space="preserve">Environmental Health </t>
  </si>
  <si>
    <t>Required Courses = 12 hours</t>
  </si>
  <si>
    <r>
      <t xml:space="preserve">Pathogenic Microbiology (3 hrs) </t>
    </r>
    <r>
      <rPr>
        <b/>
        <sz val="9"/>
        <color rgb="FF000000"/>
        <rFont val="Calibri"/>
        <family val="2"/>
      </rPr>
      <t>OR</t>
    </r>
  </si>
  <si>
    <t>Principles of Veterinary Immunology (3 hrs)</t>
  </si>
  <si>
    <t>Introduction to One Health (2 hrs)</t>
  </si>
  <si>
    <t>Multidisciplinary Thought and Presentation (3 hrs)</t>
  </si>
  <si>
    <t>Elective Courses = 9 hours</t>
  </si>
  <si>
    <t xml:space="preserve">Applied Practice Experience (APE) with Culminating Experience </t>
  </si>
  <si>
    <t>MPH 840 Credit Requirement</t>
  </si>
  <si>
    <t xml:space="preserve">APE Agreement form signed + turned in to MPH office. </t>
  </si>
  <si>
    <t>Add substitute course here if approved by committee and on POS.</t>
  </si>
  <si>
    <r>
      <t xml:space="preserve">Fill out </t>
    </r>
    <r>
      <rPr>
        <b/>
        <sz val="12"/>
        <color theme="1"/>
        <rFont val="Calibri"/>
        <family val="2"/>
        <scheme val="minor"/>
      </rPr>
      <t>Student APE Survey</t>
    </r>
    <r>
      <rPr>
        <sz val="10"/>
        <color theme="1"/>
        <rFont val="Calibri"/>
        <family val="2"/>
        <scheme val="minor"/>
      </rPr>
      <t xml:space="preserve"> online at MPH website.</t>
    </r>
  </si>
  <si>
    <r>
      <t xml:space="preserve">Research approval requirement. </t>
    </r>
    <r>
      <rPr>
        <sz val="10"/>
        <color theme="1"/>
        <rFont val="Calibri"/>
        <family val="2"/>
        <scheme val="minor"/>
      </rPr>
      <t xml:space="preserve"> Is an IRB or IACUC needed for your project? </t>
    </r>
  </si>
  <si>
    <t>OR APE + Thesis</t>
  </si>
  <si>
    <t>MPH 840 (180 contact hours)</t>
  </si>
  <si>
    <t>MPH 840 (240 contact hours)</t>
  </si>
  <si>
    <r>
      <rPr>
        <b/>
        <sz val="12"/>
        <color theme="1"/>
        <rFont val="Calibri"/>
        <family val="2"/>
        <scheme val="minor"/>
      </rPr>
      <t>Check deadline dates.</t>
    </r>
    <r>
      <rPr>
        <sz val="10"/>
        <color theme="1"/>
        <rFont val="Calibri"/>
        <family val="2"/>
        <scheme val="minor"/>
      </rPr>
      <t xml:space="preserve"> "Graduation &amp; Commencement Deadlines Calendar" on Graduate School's website.</t>
    </r>
  </si>
  <si>
    <t>Complete Graduation Application in KSIS.</t>
  </si>
  <si>
    <r>
      <rPr>
        <b/>
        <sz val="12"/>
        <color theme="1"/>
        <rFont val="Calibri"/>
        <family val="2"/>
        <scheme val="minor"/>
      </rPr>
      <t>Schedule final exam a minimum of 10 working days prior to final exam presentation.</t>
    </r>
    <r>
      <rPr>
        <sz val="10"/>
        <color theme="1"/>
        <rFont val="Calibri"/>
        <family val="2"/>
        <scheme val="minor"/>
      </rPr>
      <t xml:space="preserve"> Form to use is on Graduate School's website under "Form Finder" (see "Approval to Schedule Final Examination"). </t>
    </r>
  </si>
  <si>
    <r>
      <t>Program of Study signed by major professor + committee &amp; turned in to MPH office</t>
    </r>
    <r>
      <rPr>
        <sz val="10"/>
        <color theme="1"/>
        <rFont val="Calibri"/>
        <family val="2"/>
        <scheme val="minor"/>
      </rPr>
      <t xml:space="preserve"> (after first semester or 9 hours)</t>
    </r>
  </si>
  <si>
    <r>
      <rPr>
        <b/>
        <sz val="12"/>
        <color theme="1"/>
        <rFont val="Calibri"/>
        <family val="2"/>
        <scheme val="minor"/>
      </rPr>
      <t>Submit copy of Integrated Learning Experience (ILE) report and/or thesis</t>
    </r>
    <r>
      <rPr>
        <sz val="10"/>
        <color theme="1"/>
        <rFont val="Calibri"/>
        <family val="2"/>
        <scheme val="minor"/>
      </rPr>
      <t xml:space="preserve"> to committee at least 2 weeks before defense. Reports should use format suggested by committee or use template on MPH website. Theses follow Graduate School's requirements.</t>
    </r>
  </si>
  <si>
    <r>
      <rPr>
        <b/>
        <sz val="12"/>
        <color theme="1"/>
        <rFont val="Calibri"/>
        <family val="2"/>
        <scheme val="minor"/>
      </rPr>
      <t xml:space="preserve">E-mail your picture and title of ILE report (or thesis) </t>
    </r>
    <r>
      <rPr>
        <sz val="10"/>
        <color theme="1"/>
        <rFont val="Calibri"/>
        <family val="2"/>
        <scheme val="minor"/>
      </rPr>
      <t>to the MPH Program office (barta@vet.k-state.edu) for MPH bulletin board and website.</t>
    </r>
  </si>
  <si>
    <r>
      <t xml:space="preserve">E-mail APE Preceptor and have them fill out online </t>
    </r>
    <r>
      <rPr>
        <b/>
        <sz val="12"/>
        <color theme="1"/>
        <rFont val="Calibri"/>
        <family val="2"/>
        <scheme val="minor"/>
      </rPr>
      <t>Preceptor Survey</t>
    </r>
    <r>
      <rPr>
        <sz val="10"/>
        <color theme="1"/>
        <rFont val="Calibri"/>
        <family val="2"/>
        <scheme val="minor"/>
      </rPr>
      <t xml:space="preserve">. </t>
    </r>
  </si>
  <si>
    <r>
      <rPr>
        <sz val="10"/>
        <color theme="1"/>
        <rFont val="Calibri"/>
        <family val="2"/>
        <scheme val="minor"/>
      </rPr>
      <t>Fill out online</t>
    </r>
    <r>
      <rPr>
        <b/>
        <sz val="12"/>
        <color theme="1"/>
        <rFont val="Calibri"/>
        <family val="2"/>
        <scheme val="minor"/>
      </rPr>
      <t xml:space="preserve"> Graduate School Exit survey</t>
    </r>
    <r>
      <rPr>
        <sz val="10"/>
        <color theme="1"/>
        <rFont val="Calibri"/>
        <family val="2"/>
        <scheme val="minor"/>
      </rPr>
      <t>.</t>
    </r>
  </si>
  <si>
    <t xml:space="preserve">Submit electronic copies of APE report + APE portfolio items to MPH office. </t>
  </si>
  <si>
    <t xml:space="preserve">Submit electronic copies of ILE report + presentation slides to MPH office. </t>
  </si>
  <si>
    <t>Year 1 Comments:</t>
  </si>
  <si>
    <t>Year 2 Comments:</t>
  </si>
  <si>
    <t>Year 3 Comments:</t>
  </si>
  <si>
    <r>
      <rPr>
        <b/>
        <sz val="10"/>
        <color rgb="FFFF0000"/>
        <rFont val="Calibri"/>
        <family val="2"/>
        <scheme val="minor"/>
      </rPr>
      <t>Instructions for the course worksheet below</t>
    </r>
    <r>
      <rPr>
        <sz val="10"/>
        <color rgb="FFFF0000"/>
        <rFont val="Calibri"/>
        <family val="2"/>
        <scheme val="minor"/>
      </rPr>
      <t>:  Place an "X" in the column beside the course number and the sheet will add the credit hours.</t>
    </r>
  </si>
  <si>
    <r>
      <t xml:space="preserve">Instructions for adequate progress reporting:  </t>
    </r>
    <r>
      <rPr>
        <sz val="10"/>
        <color rgb="FFFF0000"/>
        <rFont val="Calibri"/>
        <family val="2"/>
        <scheme val="minor"/>
      </rPr>
      <t>In the box below indicate your progress, to date, toward your MPH degree. (Have you completed your core courses? Have you completed the POS? Are you looking for an APE site? Are you writing the ILE? Etc. )</t>
    </r>
  </si>
  <si>
    <t>Environmental Toxicology</t>
  </si>
  <si>
    <t>DMP 814</t>
  </si>
  <si>
    <t>Immunology (required prerequisites)</t>
  </si>
  <si>
    <t>Schedule an exit interview with the MPH Program Director.</t>
  </si>
  <si>
    <t>Total Required  (12)</t>
  </si>
  <si>
    <t>Fundamentals of Biostatistics</t>
  </si>
  <si>
    <r>
      <t xml:space="preserve">Veterinary Bacteriology &amp; Mycology w/lab for DVMs </t>
    </r>
    <r>
      <rPr>
        <b/>
        <sz val="9"/>
        <color rgb="FF000000"/>
        <rFont val="Calibri"/>
        <family val="2"/>
      </rPr>
      <t>OR</t>
    </r>
  </si>
  <si>
    <t>Veterinary Bacteriology &amp; Mycology (lecture only for Grad students)</t>
  </si>
  <si>
    <t>Infectious Diseases and Zoonoses</t>
  </si>
  <si>
    <t>AP 801</t>
  </si>
  <si>
    <r>
      <rPr>
        <b/>
        <sz val="12"/>
        <color theme="1"/>
        <rFont val="Calibri"/>
        <family val="2"/>
        <scheme val="minor"/>
      </rPr>
      <t xml:space="preserve">Submit copy of Integrated Learning Experience (ILE) report </t>
    </r>
    <r>
      <rPr>
        <sz val="10"/>
        <color theme="1"/>
        <rFont val="Calibri"/>
        <family val="2"/>
        <scheme val="minor"/>
      </rPr>
      <t xml:space="preserve">to your preceptor and invite them to your final presentation.  Some sites and agencies require approval of any materials that refer to the site/agency.  Discuss this with your preceptor and if needed make sure it is obtained.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</si>
</sst>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sz val="14"/>
      <color theme="1"/>
      <name val="Calibri"/>
      <family val="2"/>
      <scheme val="minor"/>
    </font>
    <font>
      <b/>
      <sz val="14"/>
      <color theme="1"/>
      <name val="Wingdings"/>
      <charset val="2"/>
    </font>
    <font>
      <b/>
      <sz val="12"/>
      <color theme="1"/>
      <name val="Calibri"/>
      <family val="2"/>
      <scheme val="minor"/>
    </font>
    <font>
      <b/>
      <sz val="14"/>
      <name val="Calibri"/>
      <family val="2"/>
      <scheme val="minor"/>
    </font>
    <font>
      <sz val="9"/>
      <color rgb="FF000000"/>
      <name val="Calibri"/>
      <family val="2"/>
    </font>
    <font>
      <b/>
      <sz val="9"/>
      <color rgb="FF000000"/>
      <name val="Calibri"/>
      <family val="2"/>
    </font>
    <font>
      <b/>
      <sz val="11"/>
      <color theme="1"/>
      <name val="Calibri"/>
      <family val="2"/>
      <scheme val="minor"/>
    </font>
    <font>
      <sz val="10"/>
      <color rgb="FFFF0000"/>
      <name val="Calibri"/>
      <family val="2"/>
      <scheme val="minor"/>
    </font>
    <font>
      <b/>
      <sz val="1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s>
  <cellStyleXfs count="1">
    <xf numFmtId="0" fontId="0" fillId="0" borderId="0"/>
  </cellStyleXfs>
  <cellXfs count="125">
    <xf numFmtId="0" fontId="0" fillId="0" borderId="0" xfId="0"/>
    <xf numFmtId="0" fontId="1" fillId="0" borderId="1" xfId="0" applyFont="1" applyBorder="1" applyAlignment="1" applyProtection="1">
      <alignment horizontal="center"/>
    </xf>
    <xf numFmtId="0" fontId="2" fillId="0" borderId="1" xfId="0" applyFont="1" applyBorder="1" applyAlignment="1" applyProtection="1">
      <alignment horizontal="center"/>
    </xf>
    <xf numFmtId="0" fontId="1" fillId="0" borderId="1" xfId="0" applyFont="1" applyBorder="1" applyAlignment="1" applyProtection="1">
      <alignment horizontal="center"/>
    </xf>
    <xf numFmtId="0" fontId="1" fillId="0" borderId="0" xfId="0" applyFont="1" applyAlignment="1" applyProtection="1">
      <alignment horizontal="center"/>
    </xf>
    <xf numFmtId="0" fontId="0" fillId="0" borderId="0" xfId="0" applyProtection="1"/>
    <xf numFmtId="0" fontId="1" fillId="0" borderId="3" xfId="0" applyFont="1" applyBorder="1" applyAlignment="1" applyProtection="1"/>
    <xf numFmtId="0" fontId="2" fillId="0" borderId="0" xfId="0" applyFont="1" applyAlignment="1" applyProtection="1">
      <alignment horizontal="right"/>
    </xf>
    <xf numFmtId="0" fontId="1" fillId="0" borderId="0" xfId="0" applyFont="1" applyBorder="1" applyAlignment="1" applyProtection="1">
      <alignment horizontal="left"/>
    </xf>
    <xf numFmtId="0" fontId="1" fillId="0" borderId="0" xfId="0" applyFont="1" applyBorder="1" applyAlignment="1" applyProtection="1"/>
    <xf numFmtId="0" fontId="2" fillId="0" borderId="0" xfId="0" applyFont="1" applyBorder="1" applyAlignment="1" applyProtection="1">
      <alignment horizontal="center"/>
    </xf>
    <xf numFmtId="0" fontId="1" fillId="0" borderId="1" xfId="0" applyFont="1" applyBorder="1" applyProtection="1"/>
    <xf numFmtId="0" fontId="1" fillId="0" borderId="1" xfId="0" applyFont="1" applyBorder="1" applyAlignment="1" applyProtection="1">
      <alignment wrapText="1"/>
    </xf>
    <xf numFmtId="0" fontId="1" fillId="0" borderId="0" xfId="0" applyFont="1" applyBorder="1" applyProtection="1"/>
    <xf numFmtId="0" fontId="2" fillId="0" borderId="0" xfId="0" applyFont="1" applyBorder="1" applyAlignment="1" applyProtection="1">
      <alignment wrapText="1"/>
    </xf>
    <xf numFmtId="0" fontId="1" fillId="0" borderId="0" xfId="0" applyFont="1" applyBorder="1" applyAlignment="1" applyProtection="1">
      <alignment horizontal="center"/>
    </xf>
    <xf numFmtId="0" fontId="3" fillId="0" borderId="1" xfId="0" applyFont="1" applyBorder="1" applyAlignment="1" applyProtection="1">
      <alignment horizontal="center" vertical="center"/>
    </xf>
    <xf numFmtId="0" fontId="3" fillId="0" borderId="1" xfId="0" applyFont="1" applyBorder="1" applyAlignment="1" applyProtection="1">
      <alignment vertical="center"/>
    </xf>
    <xf numFmtId="0" fontId="0" fillId="0" borderId="0" xfId="0" applyAlignment="1" applyProtection="1">
      <alignment horizontal="center"/>
    </xf>
    <xf numFmtId="0" fontId="1" fillId="0" borderId="1" xfId="0" applyFont="1" applyBorder="1" applyProtection="1">
      <protection locked="0"/>
    </xf>
    <xf numFmtId="0" fontId="1" fillId="0" borderId="1" xfId="0" applyFont="1" applyBorder="1" applyAlignment="1" applyProtection="1">
      <alignment horizontal="center"/>
      <protection locked="0"/>
    </xf>
    <xf numFmtId="0" fontId="5" fillId="0" borderId="0" xfId="0" applyFont="1" applyBorder="1" applyAlignment="1">
      <alignment horizontal="center" vertical="center"/>
    </xf>
    <xf numFmtId="0" fontId="1" fillId="3" borderId="1" xfId="0" applyFont="1" applyFill="1" applyBorder="1" applyAlignment="1" applyProtection="1">
      <protection locked="0"/>
    </xf>
    <xf numFmtId="0" fontId="3"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xf>
    <xf numFmtId="0" fontId="1" fillId="0" borderId="1" xfId="0" applyFont="1" applyBorder="1" applyAlignment="1" applyProtection="1">
      <alignment horizontal="center"/>
    </xf>
    <xf numFmtId="0" fontId="5" fillId="0" borderId="0" xfId="0" applyFont="1" applyBorder="1" applyAlignment="1">
      <alignment horizontal="left"/>
    </xf>
    <xf numFmtId="0" fontId="2" fillId="0" borderId="0" xfId="0" applyFont="1" applyBorder="1"/>
    <xf numFmtId="0" fontId="2" fillId="0" borderId="0"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5"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xf>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pplyProtection="1">
      <alignment horizontal="center"/>
    </xf>
    <xf numFmtId="0" fontId="0" fillId="0" borderId="0" xfId="0" applyBorder="1"/>
    <xf numFmtId="0" fontId="1" fillId="0" borderId="0" xfId="0" applyFont="1" applyBorder="1"/>
    <xf numFmtId="0" fontId="5" fillId="2" borderId="1" xfId="0" applyFont="1" applyFill="1" applyBorder="1" applyAlignment="1">
      <alignment horizontal="center"/>
    </xf>
    <xf numFmtId="0" fontId="5" fillId="0" borderId="0" xfId="0" applyFont="1" applyBorder="1" applyAlignment="1">
      <alignment horizontal="center"/>
    </xf>
    <xf numFmtId="0" fontId="1" fillId="0" borderId="0" xfId="0" applyFont="1" applyBorder="1" applyAlignment="1" applyProtection="1">
      <alignment horizontal="left" vertical="center" wrapText="1"/>
    </xf>
    <xf numFmtId="0" fontId="1" fillId="0" borderId="1" xfId="0" applyFont="1" applyBorder="1" applyAlignment="1" applyProtection="1">
      <alignment horizontal="center"/>
    </xf>
    <xf numFmtId="0" fontId="5" fillId="0" borderId="0" xfId="0" applyFont="1" applyBorder="1" applyAlignment="1" applyProtection="1">
      <alignment horizontal="left" vertical="center"/>
    </xf>
    <xf numFmtId="0" fontId="5" fillId="0" borderId="0" xfId="0" applyFont="1" applyBorder="1" applyAlignment="1">
      <alignment horizontal="left" vertical="center"/>
    </xf>
    <xf numFmtId="0" fontId="2" fillId="0" borderId="1" xfId="0" applyFont="1" applyBorder="1" applyAlignment="1" applyProtection="1">
      <alignment horizont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1" fillId="0" borderId="9" xfId="0" applyFont="1" applyBorder="1" applyAlignment="1" applyProtection="1">
      <alignment horizontal="center"/>
    </xf>
    <xf numFmtId="0" fontId="9" fillId="4" borderId="11" xfId="0" applyFont="1" applyFill="1" applyBorder="1" applyAlignment="1">
      <alignment vertic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9" fillId="0" borderId="9" xfId="0" applyFont="1" applyBorder="1" applyAlignment="1">
      <alignment horizontal="center" vertical="center"/>
    </xf>
    <xf numFmtId="0" fontId="9" fillId="0" borderId="9" xfId="0" applyFont="1" applyBorder="1" applyAlignment="1">
      <alignment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vertical="center"/>
    </xf>
    <xf numFmtId="49" fontId="1" fillId="3" borderId="1" xfId="0" applyNumberFormat="1" applyFont="1" applyFill="1" applyBorder="1" applyAlignment="1" applyProtection="1">
      <alignment horizontal="center"/>
    </xf>
    <xf numFmtId="0" fontId="0" fillId="0" borderId="0" xfId="0" applyBorder="1" applyAlignment="1" applyProtection="1">
      <alignment horizontal="left"/>
    </xf>
    <xf numFmtId="0" fontId="0" fillId="0" borderId="0" xfId="0" applyAlignment="1" applyProtection="1">
      <alignment horizontal="left"/>
    </xf>
    <xf numFmtId="0" fontId="5" fillId="0" borderId="0" xfId="0" applyFont="1" applyBorder="1" applyAlignment="1" applyProtection="1">
      <alignment horizontal="left" vertical="top"/>
    </xf>
    <xf numFmtId="0" fontId="5" fillId="0" borderId="0" xfId="0" applyFont="1" applyBorder="1" applyAlignment="1">
      <alignment horizontal="left" vertical="top"/>
    </xf>
    <xf numFmtId="0" fontId="2" fillId="0" borderId="1" xfId="0" applyFont="1" applyBorder="1" applyAlignment="1" applyProtection="1">
      <alignment horizontal="right" wrapText="1"/>
    </xf>
    <xf numFmtId="0" fontId="4" fillId="0" borderId="1" xfId="0" applyFont="1" applyFill="1" applyBorder="1" applyAlignment="1" applyProtection="1">
      <alignment horizontal="right" vertical="center"/>
    </xf>
    <xf numFmtId="0" fontId="2" fillId="0" borderId="1" xfId="0" applyFont="1" applyBorder="1" applyAlignment="1">
      <alignment horizontal="right"/>
    </xf>
    <xf numFmtId="0" fontId="1" fillId="0" borderId="1" xfId="0" applyFont="1" applyBorder="1" applyAlignment="1" applyProtection="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wrapText="1"/>
    </xf>
    <xf numFmtId="0" fontId="1" fillId="0" borderId="1"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1" fillId="0" borderId="8" xfId="0" applyFont="1" applyBorder="1" applyAlignment="1" applyProtection="1">
      <alignment horizontal="center"/>
    </xf>
    <xf numFmtId="0" fontId="2" fillId="0" borderId="4" xfId="0" applyFont="1" applyBorder="1" applyAlignment="1" applyProtection="1">
      <alignment horizontal="center"/>
    </xf>
    <xf numFmtId="0" fontId="1" fillId="3" borderId="1" xfId="0" applyFont="1" applyFill="1" applyBorder="1" applyAlignment="1" applyProtection="1">
      <alignment wrapText="1"/>
    </xf>
    <xf numFmtId="0" fontId="9" fillId="4" borderId="18" xfId="0" applyFont="1" applyFill="1" applyBorder="1" applyAlignment="1">
      <alignment horizontal="center" vertical="center"/>
    </xf>
    <xf numFmtId="0" fontId="9" fillId="4" borderId="18" xfId="0" applyFont="1" applyFill="1" applyBorder="1" applyAlignment="1">
      <alignment vertical="center"/>
    </xf>
    <xf numFmtId="0" fontId="1" fillId="0" borderId="18" xfId="0" applyFont="1" applyBorder="1" applyAlignment="1" applyProtection="1">
      <alignment horizontal="center"/>
    </xf>
    <xf numFmtId="0" fontId="9" fillId="4" borderId="11" xfId="0" applyFont="1" applyFill="1" applyBorder="1" applyAlignment="1">
      <alignment horizontal="center" vertical="center"/>
    </xf>
    <xf numFmtId="0" fontId="9" fillId="4" borderId="14" xfId="0" applyFont="1" applyFill="1" applyBorder="1" applyAlignment="1">
      <alignment horizontal="center" vertical="center"/>
    </xf>
    <xf numFmtId="0" fontId="1" fillId="0" borderId="10" xfId="0" applyFont="1" applyBorder="1" applyAlignment="1" applyProtection="1">
      <alignment horizontal="center"/>
    </xf>
    <xf numFmtId="0" fontId="9" fillId="4" borderId="14" xfId="0" applyFont="1" applyFill="1" applyBorder="1" applyAlignment="1">
      <alignment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5" fillId="0" borderId="0" xfId="0" applyFont="1" applyBorder="1" applyAlignment="1">
      <alignment horizontal="left" vertical="center"/>
    </xf>
    <xf numFmtId="0" fontId="1" fillId="0" borderId="1" xfId="0" applyFont="1" applyBorder="1" applyAlignment="1">
      <alignment horizontal="left"/>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7" fillId="3" borderId="7" xfId="0" applyFont="1" applyFill="1" applyBorder="1" applyAlignment="1">
      <alignment horizontal="left"/>
    </xf>
    <xf numFmtId="0" fontId="5" fillId="0" borderId="0" xfId="0" applyFont="1" applyBorder="1" applyAlignment="1">
      <alignment horizontal="left" vertical="center" wrapText="1"/>
    </xf>
    <xf numFmtId="0" fontId="7" fillId="0" borderId="4" xfId="0" applyFont="1" applyBorder="1" applyAlignment="1">
      <alignment horizontal="left" vertical="top"/>
    </xf>
    <xf numFmtId="0" fontId="7" fillId="0" borderId="7" xfId="0" applyFont="1" applyBorder="1" applyAlignment="1">
      <alignment horizontal="left" vertical="top"/>
    </xf>
    <xf numFmtId="0" fontId="7" fillId="0" borderId="5" xfId="0" applyFont="1" applyBorder="1" applyAlignment="1">
      <alignment horizontal="left" vertical="top"/>
    </xf>
    <xf numFmtId="0" fontId="7" fillId="0" borderId="4" xfId="0" applyFont="1" applyBorder="1" applyAlignment="1">
      <alignment horizontal="left"/>
    </xf>
    <xf numFmtId="0" fontId="7" fillId="0" borderId="7" xfId="0" applyFont="1" applyBorder="1" applyAlignment="1">
      <alignment horizontal="left"/>
    </xf>
    <xf numFmtId="0" fontId="7" fillId="0" borderId="5" xfId="0" applyFont="1" applyBorder="1" applyAlignment="1">
      <alignment horizontal="left"/>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5" fillId="2" borderId="1" xfId="0" applyFont="1" applyFill="1" applyBorder="1" applyAlignment="1">
      <alignment horizontal="right"/>
    </xf>
    <xf numFmtId="0" fontId="2" fillId="0" borderId="0" xfId="0" applyFont="1" applyAlignment="1" applyProtection="1">
      <alignment horizontal="right"/>
    </xf>
    <xf numFmtId="0" fontId="1" fillId="0" borderId="3" xfId="0" applyFont="1" applyBorder="1" applyAlignment="1" applyProtection="1">
      <alignment horizontal="left"/>
    </xf>
    <xf numFmtId="0" fontId="7" fillId="0" borderId="2" xfId="0" applyFont="1" applyBorder="1" applyAlignment="1" applyProtection="1">
      <alignment horizontal="left"/>
      <protection locked="0"/>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xf>
    <xf numFmtId="0" fontId="5" fillId="0" borderId="0" xfId="0" applyFont="1" applyBorder="1" applyAlignment="1" applyProtection="1">
      <alignment horizontal="left" wrapText="1"/>
    </xf>
    <xf numFmtId="0" fontId="13"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7" fillId="0" borderId="4" xfId="0" applyFont="1" applyBorder="1" applyAlignment="1" applyProtection="1">
      <alignment horizontal="left"/>
    </xf>
    <xf numFmtId="0" fontId="7" fillId="0" borderId="7" xfId="0" applyFont="1" applyBorder="1" applyAlignment="1" applyProtection="1">
      <alignment horizontal="left"/>
    </xf>
    <xf numFmtId="0" fontId="7" fillId="0" borderId="5" xfId="0" applyFont="1" applyBorder="1" applyAlignment="1" applyProtection="1">
      <alignment horizontal="left"/>
    </xf>
    <xf numFmtId="0" fontId="7" fillId="0" borderId="6" xfId="0" applyFont="1" applyBorder="1" applyAlignment="1">
      <alignment horizontal="left"/>
    </xf>
    <xf numFmtId="0" fontId="11" fillId="0" borderId="16" xfId="0" applyFont="1" applyBorder="1" applyAlignment="1" applyProtection="1">
      <alignment horizontal="left" vertical="top" wrapText="1"/>
    </xf>
    <xf numFmtId="0" fontId="0" fillId="0" borderId="3" xfId="0" applyBorder="1" applyAlignment="1" applyProtection="1">
      <alignment horizontal="left" vertical="top" wrapText="1"/>
    </xf>
    <xf numFmtId="0" fontId="0" fillId="0" borderId="17" xfId="0" applyBorder="1" applyAlignment="1" applyProtection="1">
      <alignment horizontal="left" vertical="top" wrapText="1"/>
    </xf>
    <xf numFmtId="0" fontId="8"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
  <sheetViews>
    <sheetView tabSelected="1" zoomScaleNormal="100" workbookViewId="0">
      <selection activeCell="C2" sqref="C2:D2"/>
    </sheetView>
  </sheetViews>
  <sheetFormatPr defaultRowHeight="15" x14ac:dyDescent="0.25"/>
  <cols>
    <col min="1" max="1" width="4.28515625" style="5" customWidth="1"/>
    <col min="2" max="2" width="5.42578125" style="5" customWidth="1"/>
    <col min="3" max="3" width="9.7109375" style="5" customWidth="1"/>
    <col min="4" max="4" width="51" style="5" customWidth="1"/>
    <col min="5" max="5" width="8.28515625" style="18" customWidth="1"/>
    <col min="6" max="6" width="9.7109375" style="18" customWidth="1"/>
    <col min="7" max="16384" width="9.140625" style="5"/>
  </cols>
  <sheetData>
    <row r="1" spans="1:6" ht="15.75" x14ac:dyDescent="0.25">
      <c r="A1" s="108" t="s">
        <v>0</v>
      </c>
      <c r="B1" s="108"/>
      <c r="C1" s="110"/>
      <c r="D1" s="110"/>
      <c r="E1" s="110"/>
      <c r="F1" s="4"/>
    </row>
    <row r="2" spans="1:6" x14ac:dyDescent="0.25">
      <c r="A2" s="108" t="s">
        <v>1</v>
      </c>
      <c r="B2" s="108"/>
      <c r="C2" s="109" t="s">
        <v>151</v>
      </c>
      <c r="D2" s="109"/>
      <c r="E2" s="6"/>
      <c r="F2" s="4"/>
    </row>
    <row r="3" spans="1:6" ht="12" customHeight="1" x14ac:dyDescent="0.25">
      <c r="A3" s="7"/>
      <c r="B3" s="7"/>
      <c r="C3" s="8"/>
      <c r="D3" s="8"/>
      <c r="E3" s="9"/>
      <c r="F3" s="4"/>
    </row>
    <row r="4" spans="1:6" ht="48" customHeight="1" x14ac:dyDescent="0.25">
      <c r="A4" s="114" t="s">
        <v>142</v>
      </c>
      <c r="B4" s="115"/>
      <c r="C4" s="115"/>
      <c r="D4" s="115"/>
      <c r="E4" s="115"/>
      <c r="F4" s="115"/>
    </row>
    <row r="5" spans="1:6" ht="48" customHeight="1" x14ac:dyDescent="0.25">
      <c r="A5" s="121" t="s">
        <v>138</v>
      </c>
      <c r="B5" s="122"/>
      <c r="C5" s="122"/>
      <c r="D5" s="122"/>
      <c r="E5" s="122"/>
      <c r="F5" s="123"/>
    </row>
    <row r="6" spans="1:6" ht="48" customHeight="1" x14ac:dyDescent="0.25">
      <c r="A6" s="121" t="s">
        <v>139</v>
      </c>
      <c r="B6" s="122"/>
      <c r="C6" s="122"/>
      <c r="D6" s="122"/>
      <c r="E6" s="122"/>
      <c r="F6" s="123"/>
    </row>
    <row r="7" spans="1:6" ht="48" customHeight="1" x14ac:dyDescent="0.25">
      <c r="A7" s="121" t="s">
        <v>140</v>
      </c>
      <c r="B7" s="122"/>
      <c r="C7" s="122"/>
      <c r="D7" s="122"/>
      <c r="E7" s="122"/>
      <c r="F7" s="123"/>
    </row>
    <row r="8" spans="1:6" ht="35.1" customHeight="1" x14ac:dyDescent="0.25">
      <c r="A8" s="115" t="s">
        <v>141</v>
      </c>
      <c r="B8" s="115"/>
      <c r="C8" s="115"/>
      <c r="D8" s="115"/>
      <c r="E8" s="115"/>
      <c r="F8" s="115"/>
    </row>
    <row r="9" spans="1:6" ht="18.75" x14ac:dyDescent="0.25">
      <c r="A9" s="45" t="s">
        <v>82</v>
      </c>
      <c r="B9" s="116" t="s">
        <v>2</v>
      </c>
      <c r="C9" s="116"/>
      <c r="D9" s="116"/>
      <c r="E9" s="10" t="s">
        <v>45</v>
      </c>
      <c r="F9" s="10" t="s">
        <v>83</v>
      </c>
    </row>
    <row r="10" spans="1:6" x14ac:dyDescent="0.25">
      <c r="A10" s="59"/>
      <c r="B10" s="70" t="s">
        <v>3</v>
      </c>
      <c r="C10" s="73" t="s">
        <v>89</v>
      </c>
      <c r="D10" s="11" t="s">
        <v>148</v>
      </c>
      <c r="E10" s="1">
        <v>3</v>
      </c>
      <c r="F10" s="3" t="str">
        <f>IF(B10=CHAR(88),3," ")</f>
        <v xml:space="preserve"> </v>
      </c>
    </row>
    <row r="11" spans="1:6" x14ac:dyDescent="0.25">
      <c r="A11" s="59"/>
      <c r="B11" s="24" t="s">
        <v>3</v>
      </c>
      <c r="C11" s="73" t="s">
        <v>91</v>
      </c>
      <c r="D11" s="12" t="s">
        <v>6</v>
      </c>
      <c r="E11" s="25">
        <v>3</v>
      </c>
      <c r="F11" s="25" t="str">
        <f>IF(B11=CHAR(88),3," ")</f>
        <v xml:space="preserve"> </v>
      </c>
    </row>
    <row r="12" spans="1:6" x14ac:dyDescent="0.25">
      <c r="A12" s="60"/>
      <c r="B12" s="70" t="s">
        <v>3</v>
      </c>
      <c r="C12" s="38" t="s">
        <v>90</v>
      </c>
      <c r="D12" s="77" t="s">
        <v>7</v>
      </c>
      <c r="E12" s="38">
        <v>3</v>
      </c>
      <c r="F12" s="38" t="str">
        <f>IF(B12=CHAR(88),3," ")</f>
        <v xml:space="preserve"> </v>
      </c>
    </row>
    <row r="13" spans="1:6" x14ac:dyDescent="0.25">
      <c r="A13" s="60"/>
      <c r="B13" s="70" t="s">
        <v>3</v>
      </c>
      <c r="C13" s="73" t="s">
        <v>94</v>
      </c>
      <c r="D13" s="11" t="s">
        <v>112</v>
      </c>
      <c r="E13" s="1">
        <v>3</v>
      </c>
      <c r="F13" s="1" t="str">
        <f>IF(B13=CHAR(88),3," ")</f>
        <v xml:space="preserve"> </v>
      </c>
    </row>
    <row r="14" spans="1:6" x14ac:dyDescent="0.25">
      <c r="A14" s="60"/>
      <c r="B14" s="70" t="s">
        <v>3</v>
      </c>
      <c r="C14" s="73" t="s">
        <v>92</v>
      </c>
      <c r="D14" s="12" t="s">
        <v>5</v>
      </c>
      <c r="E14" s="1">
        <v>3</v>
      </c>
      <c r="F14" s="1" t="str">
        <f>IF(B14=CHAR(88),3," ")</f>
        <v xml:space="preserve"> </v>
      </c>
    </row>
    <row r="15" spans="1:6" x14ac:dyDescent="0.25">
      <c r="A15" s="60"/>
      <c r="B15" s="19"/>
      <c r="C15" s="74"/>
      <c r="D15" s="63" t="s">
        <v>46</v>
      </c>
      <c r="E15" s="47">
        <v>15</v>
      </c>
      <c r="F15" s="2">
        <f>SUM(F10:F14)</f>
        <v>0</v>
      </c>
    </row>
    <row r="16" spans="1:6" ht="9.9499999999999993" customHeight="1" x14ac:dyDescent="0.25">
      <c r="A16" s="60"/>
      <c r="B16" s="13"/>
      <c r="C16" s="13"/>
      <c r="D16" s="14"/>
      <c r="E16" s="10"/>
      <c r="F16" s="10"/>
    </row>
    <row r="17" spans="1:6" ht="36.950000000000003" customHeight="1" x14ac:dyDescent="0.3">
      <c r="A17" s="61" t="s">
        <v>82</v>
      </c>
      <c r="B17" s="113" t="s">
        <v>131</v>
      </c>
      <c r="C17" s="113"/>
      <c r="D17" s="113"/>
      <c r="E17" s="113"/>
      <c r="F17" s="113"/>
    </row>
    <row r="18" spans="1:6" ht="9.9499999999999993" customHeight="1" x14ac:dyDescent="0.25">
      <c r="A18" s="60"/>
      <c r="B18" s="13"/>
      <c r="C18" s="13"/>
      <c r="D18" s="13"/>
      <c r="E18" s="15"/>
      <c r="F18" s="15"/>
    </row>
    <row r="19" spans="1:6" ht="18.75" x14ac:dyDescent="0.3">
      <c r="A19" s="45" t="s">
        <v>82</v>
      </c>
      <c r="B19" s="112" t="s">
        <v>86</v>
      </c>
      <c r="C19" s="112"/>
      <c r="D19" s="112"/>
      <c r="E19" s="112"/>
      <c r="F19" s="112"/>
    </row>
    <row r="20" spans="1:6" ht="15.75" x14ac:dyDescent="0.25">
      <c r="A20" s="43" t="s">
        <v>3</v>
      </c>
      <c r="B20" s="111" t="s">
        <v>113</v>
      </c>
      <c r="C20" s="111"/>
      <c r="D20" s="111"/>
      <c r="E20" s="111"/>
      <c r="F20" s="111"/>
    </row>
    <row r="21" spans="1:6" x14ac:dyDescent="0.25">
      <c r="A21" s="60"/>
      <c r="B21" s="80" t="s">
        <v>3</v>
      </c>
      <c r="C21" s="78" t="s">
        <v>9</v>
      </c>
      <c r="D21" s="79" t="s">
        <v>114</v>
      </c>
      <c r="E21" s="80">
        <v>3</v>
      </c>
      <c r="F21" s="80" t="str">
        <f t="shared" ref="F21:F26" si="0">IF(B21=CHAR(88),3," ")</f>
        <v xml:space="preserve"> </v>
      </c>
    </row>
    <row r="22" spans="1:6" x14ac:dyDescent="0.25">
      <c r="A22" s="60"/>
      <c r="B22" s="83" t="s">
        <v>3</v>
      </c>
      <c r="C22" s="81" t="s">
        <v>105</v>
      </c>
      <c r="D22" s="51" t="s">
        <v>149</v>
      </c>
      <c r="E22" s="52">
        <v>4</v>
      </c>
      <c r="F22" s="53" t="str">
        <f>IF(B22=CHAR(88),4," ")</f>
        <v xml:space="preserve"> </v>
      </c>
    </row>
    <row r="23" spans="1:6" ht="24" x14ac:dyDescent="0.25">
      <c r="A23" s="60"/>
      <c r="B23" s="85"/>
      <c r="C23" s="82" t="s">
        <v>144</v>
      </c>
      <c r="D23" s="84" t="s">
        <v>150</v>
      </c>
      <c r="E23" s="86">
        <v>3</v>
      </c>
      <c r="F23" s="87" t="str">
        <f>IF(B23=CHAR(88),3," ")</f>
        <v xml:space="preserve"> </v>
      </c>
    </row>
    <row r="24" spans="1:6" x14ac:dyDescent="0.25">
      <c r="A24" s="60"/>
      <c r="B24" s="50" t="s">
        <v>3</v>
      </c>
      <c r="C24" s="54" t="s">
        <v>20</v>
      </c>
      <c r="D24" s="55" t="s">
        <v>115</v>
      </c>
      <c r="E24" s="50">
        <v>3</v>
      </c>
      <c r="F24" s="50" t="str">
        <f t="shared" si="0"/>
        <v xml:space="preserve"> </v>
      </c>
    </row>
    <row r="25" spans="1:6" x14ac:dyDescent="0.25">
      <c r="A25" s="60"/>
      <c r="B25" s="73" t="s">
        <v>3</v>
      </c>
      <c r="C25" s="48" t="s">
        <v>95</v>
      </c>
      <c r="D25" s="49" t="s">
        <v>116</v>
      </c>
      <c r="E25" s="73">
        <v>2</v>
      </c>
      <c r="F25" s="73" t="str">
        <f>IF(B25=CHAR(88),2," ")</f>
        <v xml:space="preserve"> </v>
      </c>
    </row>
    <row r="26" spans="1:6" x14ac:dyDescent="0.25">
      <c r="A26" s="60"/>
      <c r="B26" s="73" t="s">
        <v>3</v>
      </c>
      <c r="C26" s="48" t="s">
        <v>32</v>
      </c>
      <c r="D26" s="49" t="s">
        <v>117</v>
      </c>
      <c r="E26" s="73">
        <v>3</v>
      </c>
      <c r="F26" s="73" t="str">
        <f t="shared" si="0"/>
        <v xml:space="preserve"> </v>
      </c>
    </row>
    <row r="27" spans="1:6" x14ac:dyDescent="0.25">
      <c r="A27" s="60"/>
      <c r="B27" s="76"/>
      <c r="C27" s="48"/>
      <c r="D27" s="64" t="s">
        <v>147</v>
      </c>
      <c r="E27" s="2">
        <v>12</v>
      </c>
      <c r="F27" s="2">
        <f>SUM(F21:F26)</f>
        <v>0</v>
      </c>
    </row>
    <row r="28" spans="1:6" ht="15.75" x14ac:dyDescent="0.25">
      <c r="A28" s="60"/>
      <c r="B28" s="117" t="s">
        <v>118</v>
      </c>
      <c r="C28" s="118"/>
      <c r="D28" s="118"/>
      <c r="E28" s="118"/>
      <c r="F28" s="119"/>
    </row>
    <row r="29" spans="1:6" x14ac:dyDescent="0.25">
      <c r="A29" s="60"/>
      <c r="B29" s="70" t="s">
        <v>3</v>
      </c>
      <c r="C29" s="16" t="s">
        <v>110</v>
      </c>
      <c r="D29" s="17" t="s">
        <v>111</v>
      </c>
      <c r="E29" s="44">
        <v>3</v>
      </c>
      <c r="F29" s="44" t="str">
        <f>IF(B29=CHAR(88),3," ")</f>
        <v xml:space="preserve"> </v>
      </c>
    </row>
    <row r="30" spans="1:6" x14ac:dyDescent="0.25">
      <c r="A30" s="60"/>
      <c r="B30" s="70" t="s">
        <v>3</v>
      </c>
      <c r="C30" s="56" t="s">
        <v>152</v>
      </c>
      <c r="D30" s="57" t="s">
        <v>58</v>
      </c>
      <c r="E30" s="38">
        <v>2</v>
      </c>
      <c r="F30" s="38" t="str">
        <f>IF(B30=CHAR(88),2," ")</f>
        <v xml:space="preserve"> </v>
      </c>
    </row>
    <row r="31" spans="1:6" x14ac:dyDescent="0.25">
      <c r="A31" s="60"/>
      <c r="B31" s="70" t="s">
        <v>3</v>
      </c>
      <c r="C31" s="16" t="s">
        <v>8</v>
      </c>
      <c r="D31" s="17" t="s">
        <v>50</v>
      </c>
      <c r="E31" s="73">
        <v>3</v>
      </c>
      <c r="F31" s="1" t="str">
        <f>IF(B31=CHAR(88),3," ")</f>
        <v xml:space="preserve"> </v>
      </c>
    </row>
    <row r="32" spans="1:6" x14ac:dyDescent="0.25">
      <c r="A32" s="60"/>
      <c r="B32" s="70" t="s">
        <v>3</v>
      </c>
      <c r="C32" s="56" t="s">
        <v>22</v>
      </c>
      <c r="D32" s="57" t="s">
        <v>57</v>
      </c>
      <c r="E32" s="38">
        <v>3</v>
      </c>
      <c r="F32" s="1" t="str">
        <f>IF(B32=CHAR(88),3," ")</f>
        <v xml:space="preserve"> </v>
      </c>
    </row>
    <row r="33" spans="1:6" x14ac:dyDescent="0.25">
      <c r="A33" s="60"/>
      <c r="B33" s="70" t="s">
        <v>3</v>
      </c>
      <c r="C33" s="16" t="s">
        <v>10</v>
      </c>
      <c r="D33" s="17" t="s">
        <v>73</v>
      </c>
      <c r="E33" s="1">
        <v>3</v>
      </c>
      <c r="F33" s="1" t="str">
        <f>IF(B33=CHAR(88),3," ")</f>
        <v xml:space="preserve"> </v>
      </c>
    </row>
    <row r="34" spans="1:6" x14ac:dyDescent="0.25">
      <c r="A34" s="60"/>
      <c r="B34" s="70" t="s">
        <v>3</v>
      </c>
      <c r="C34" s="16" t="s">
        <v>11</v>
      </c>
      <c r="D34" s="17" t="s">
        <v>74</v>
      </c>
      <c r="E34" s="1">
        <v>1</v>
      </c>
      <c r="F34" s="1" t="str">
        <f>IF(B34=CHAR(88),1," ")</f>
        <v xml:space="preserve"> </v>
      </c>
    </row>
    <row r="35" spans="1:6" x14ac:dyDescent="0.25">
      <c r="A35" s="60"/>
      <c r="B35" s="70"/>
      <c r="C35" s="16" t="s">
        <v>12</v>
      </c>
      <c r="D35" s="17" t="s">
        <v>51</v>
      </c>
      <c r="E35" s="73">
        <v>3</v>
      </c>
      <c r="F35" s="73" t="str">
        <f>IF(B35=CHAR(88),3," ")</f>
        <v xml:space="preserve"> </v>
      </c>
    </row>
    <row r="36" spans="1:6" x14ac:dyDescent="0.25">
      <c r="A36" s="60"/>
      <c r="B36" s="70" t="s">
        <v>3</v>
      </c>
      <c r="C36" s="16" t="s">
        <v>18</v>
      </c>
      <c r="D36" s="17" t="s">
        <v>145</v>
      </c>
      <c r="E36" s="73">
        <v>4</v>
      </c>
      <c r="F36" s="1" t="str">
        <f>IF(B36=CHAR(88),4," ")</f>
        <v xml:space="preserve"> </v>
      </c>
    </row>
    <row r="37" spans="1:6" x14ac:dyDescent="0.25">
      <c r="A37" s="60"/>
      <c r="B37" s="70" t="s">
        <v>3</v>
      </c>
      <c r="C37" s="56" t="s">
        <v>19</v>
      </c>
      <c r="D37" s="57" t="s">
        <v>75</v>
      </c>
      <c r="E37" s="38">
        <v>2</v>
      </c>
      <c r="F37" s="1" t="str">
        <f>IF(B37=CHAR(88),2," ")</f>
        <v xml:space="preserve"> </v>
      </c>
    </row>
    <row r="38" spans="1:6" x14ac:dyDescent="0.25">
      <c r="A38" s="60"/>
      <c r="B38" s="70" t="s">
        <v>3</v>
      </c>
      <c r="C38" s="16" t="s">
        <v>13</v>
      </c>
      <c r="D38" s="17" t="s">
        <v>52</v>
      </c>
      <c r="E38" s="1">
        <v>3</v>
      </c>
      <c r="F38" s="1" t="str">
        <f>IF(B38=CHAR(88),3," ")</f>
        <v xml:space="preserve"> </v>
      </c>
    </row>
    <row r="39" spans="1:6" x14ac:dyDescent="0.25">
      <c r="A39" s="60"/>
      <c r="B39" s="70" t="s">
        <v>3</v>
      </c>
      <c r="C39" s="16" t="s">
        <v>14</v>
      </c>
      <c r="D39" s="17" t="s">
        <v>53</v>
      </c>
      <c r="E39" s="1">
        <v>3</v>
      </c>
      <c r="F39" s="1" t="str">
        <f>IF(B39=CHAR(88),3," ")</f>
        <v xml:space="preserve"> </v>
      </c>
    </row>
    <row r="40" spans="1:6" x14ac:dyDescent="0.25">
      <c r="A40" s="60"/>
      <c r="B40" s="70" t="s">
        <v>3</v>
      </c>
      <c r="C40" s="16" t="s">
        <v>15</v>
      </c>
      <c r="D40" s="17" t="s">
        <v>54</v>
      </c>
      <c r="E40" s="44">
        <v>3</v>
      </c>
      <c r="F40" s="73" t="str">
        <f>IF(B40=CHAR(88),3," ")</f>
        <v xml:space="preserve"> </v>
      </c>
    </row>
    <row r="41" spans="1:6" x14ac:dyDescent="0.25">
      <c r="A41" s="60"/>
      <c r="B41" s="70" t="s">
        <v>3</v>
      </c>
      <c r="C41" s="16" t="s">
        <v>16</v>
      </c>
      <c r="D41" s="17" t="s">
        <v>87</v>
      </c>
      <c r="E41" s="73">
        <v>4</v>
      </c>
      <c r="F41" s="38" t="str">
        <f>IF(B41=CHAR(88),4," ")</f>
        <v xml:space="preserve"> </v>
      </c>
    </row>
    <row r="42" spans="1:6" x14ac:dyDescent="0.25">
      <c r="A42" s="60"/>
      <c r="B42" s="70" t="s">
        <v>3</v>
      </c>
      <c r="C42" s="56" t="s">
        <v>35</v>
      </c>
      <c r="D42" s="57" t="s">
        <v>79</v>
      </c>
      <c r="E42" s="38">
        <v>2</v>
      </c>
      <c r="F42" s="38" t="str">
        <f>IF(B42=CHAR(88),2," ")</f>
        <v xml:space="preserve"> </v>
      </c>
    </row>
    <row r="43" spans="1:6" x14ac:dyDescent="0.25">
      <c r="A43" s="60"/>
      <c r="B43" s="70" t="s">
        <v>3</v>
      </c>
      <c r="C43" s="56" t="s">
        <v>23</v>
      </c>
      <c r="D43" s="57" t="s">
        <v>97</v>
      </c>
      <c r="E43" s="38">
        <v>3</v>
      </c>
      <c r="F43" s="38" t="str">
        <f>IF(B43=CHAR(88),3," ")</f>
        <v xml:space="preserve"> </v>
      </c>
    </row>
    <row r="44" spans="1:6" x14ac:dyDescent="0.25">
      <c r="A44" s="60"/>
      <c r="B44" s="70" t="s">
        <v>3</v>
      </c>
      <c r="C44" s="56" t="s">
        <v>96</v>
      </c>
      <c r="D44" s="57" t="s">
        <v>143</v>
      </c>
      <c r="E44" s="38">
        <v>2</v>
      </c>
      <c r="F44" s="38" t="str">
        <f>IF(B44=CHAR(88),2," ")</f>
        <v xml:space="preserve"> </v>
      </c>
    </row>
    <row r="45" spans="1:6" x14ac:dyDescent="0.25">
      <c r="A45" s="60"/>
      <c r="B45" s="70" t="s">
        <v>3</v>
      </c>
      <c r="C45" s="56" t="s">
        <v>24</v>
      </c>
      <c r="D45" s="57" t="s">
        <v>76</v>
      </c>
      <c r="E45" s="38">
        <v>2</v>
      </c>
      <c r="F45" s="38" t="str">
        <f>IF(B45=CHAR(88),2," ")</f>
        <v xml:space="preserve"> </v>
      </c>
    </row>
    <row r="46" spans="1:6" x14ac:dyDescent="0.25">
      <c r="A46" s="60"/>
      <c r="B46" s="70" t="s">
        <v>3</v>
      </c>
      <c r="C46" s="16" t="s">
        <v>106</v>
      </c>
      <c r="D46" s="17" t="s">
        <v>93</v>
      </c>
      <c r="E46" s="44">
        <v>3</v>
      </c>
      <c r="F46" s="38" t="str">
        <f>IF(B46=CHAR(88),3," ")</f>
        <v xml:space="preserve"> </v>
      </c>
    </row>
    <row r="47" spans="1:6" x14ac:dyDescent="0.25">
      <c r="A47" s="60"/>
      <c r="B47" s="70" t="s">
        <v>3</v>
      </c>
      <c r="C47" s="56" t="s">
        <v>36</v>
      </c>
      <c r="D47" s="57" t="s">
        <v>63</v>
      </c>
      <c r="E47" s="38">
        <v>3</v>
      </c>
      <c r="F47" s="38" t="str">
        <f t="shared" ref="F47" si="1">IF(B47=CHAR(88),3," ")</f>
        <v xml:space="preserve"> </v>
      </c>
    </row>
    <row r="48" spans="1:6" x14ac:dyDescent="0.25">
      <c r="A48" s="60"/>
      <c r="B48" s="70" t="s">
        <v>3</v>
      </c>
      <c r="C48" s="56" t="s">
        <v>25</v>
      </c>
      <c r="D48" s="57" t="s">
        <v>59</v>
      </c>
      <c r="E48" s="38">
        <v>3</v>
      </c>
      <c r="F48" s="1" t="str">
        <f>IF(B48=CHAR(88),3," ")</f>
        <v xml:space="preserve"> </v>
      </c>
    </row>
    <row r="49" spans="1:6" x14ac:dyDescent="0.25">
      <c r="A49" s="60"/>
      <c r="B49" s="70" t="s">
        <v>3</v>
      </c>
      <c r="C49" s="56" t="s">
        <v>21</v>
      </c>
      <c r="D49" s="57" t="s">
        <v>56</v>
      </c>
      <c r="E49" s="38">
        <v>3</v>
      </c>
      <c r="F49" s="1" t="str">
        <f t="shared" ref="F49:F52" si="2">IF(B49=CHAR(88),3," ")</f>
        <v xml:space="preserve"> </v>
      </c>
    </row>
    <row r="50" spans="1:6" x14ac:dyDescent="0.25">
      <c r="A50" s="60"/>
      <c r="B50" s="70" t="s">
        <v>3</v>
      </c>
      <c r="C50" s="56" t="s">
        <v>4</v>
      </c>
      <c r="D50" s="57" t="s">
        <v>64</v>
      </c>
      <c r="E50" s="38">
        <v>3</v>
      </c>
      <c r="F50" s="66" t="str">
        <f t="shared" si="2"/>
        <v xml:space="preserve"> </v>
      </c>
    </row>
    <row r="51" spans="1:6" x14ac:dyDescent="0.25">
      <c r="A51" s="60"/>
      <c r="B51" s="70" t="s">
        <v>3</v>
      </c>
      <c r="C51" s="56" t="s">
        <v>37</v>
      </c>
      <c r="D51" s="57" t="s">
        <v>65</v>
      </c>
      <c r="E51" s="38">
        <v>3</v>
      </c>
      <c r="F51" s="66" t="str">
        <f t="shared" si="2"/>
        <v xml:space="preserve"> </v>
      </c>
    </row>
    <row r="52" spans="1:6" x14ac:dyDescent="0.25">
      <c r="A52" s="60"/>
      <c r="B52" s="70" t="s">
        <v>3</v>
      </c>
      <c r="C52" s="56" t="s">
        <v>17</v>
      </c>
      <c r="D52" s="57" t="s">
        <v>55</v>
      </c>
      <c r="E52" s="38">
        <v>3</v>
      </c>
      <c r="F52" s="66" t="str">
        <f t="shared" si="2"/>
        <v xml:space="preserve"> </v>
      </c>
    </row>
    <row r="53" spans="1:6" x14ac:dyDescent="0.25">
      <c r="A53" s="60"/>
      <c r="B53" s="70" t="s">
        <v>3</v>
      </c>
      <c r="C53" s="56" t="s">
        <v>38</v>
      </c>
      <c r="D53" s="57" t="s">
        <v>66</v>
      </c>
      <c r="E53" s="38">
        <v>3</v>
      </c>
      <c r="F53" s="1" t="str">
        <f>IF(B53=CHAR(88),3," ")</f>
        <v xml:space="preserve"> </v>
      </c>
    </row>
    <row r="54" spans="1:6" x14ac:dyDescent="0.25">
      <c r="A54" s="60"/>
      <c r="B54" s="70" t="s">
        <v>3</v>
      </c>
      <c r="C54" s="56" t="s">
        <v>107</v>
      </c>
      <c r="D54" s="57" t="s">
        <v>109</v>
      </c>
      <c r="E54" s="58" t="s">
        <v>108</v>
      </c>
      <c r="F54" s="1" t="str">
        <f t="shared" ref="F54" si="3">IF(B54=CHAR(88),3," ")</f>
        <v xml:space="preserve"> </v>
      </c>
    </row>
    <row r="55" spans="1:6" x14ac:dyDescent="0.25">
      <c r="A55" s="60"/>
      <c r="B55" s="70" t="s">
        <v>3</v>
      </c>
      <c r="C55" s="16" t="s">
        <v>26</v>
      </c>
      <c r="D55" s="17" t="s">
        <v>85</v>
      </c>
      <c r="E55" s="44">
        <v>1</v>
      </c>
      <c r="F55" s="38" t="str">
        <f>IF(B55=CHAR(88),1," ")</f>
        <v xml:space="preserve"> </v>
      </c>
    </row>
    <row r="56" spans="1:6" x14ac:dyDescent="0.25">
      <c r="A56" s="60"/>
      <c r="B56" s="70" t="s">
        <v>3</v>
      </c>
      <c r="C56" s="56" t="s">
        <v>39</v>
      </c>
      <c r="D56" s="57" t="s">
        <v>67</v>
      </c>
      <c r="E56" s="38">
        <v>4</v>
      </c>
      <c r="F56" s="38" t="str">
        <f>IF(B56=CHAR(88),4," ")</f>
        <v xml:space="preserve"> </v>
      </c>
    </row>
    <row r="57" spans="1:6" x14ac:dyDescent="0.25">
      <c r="A57" s="60"/>
      <c r="B57" s="70" t="s">
        <v>3</v>
      </c>
      <c r="C57" s="16" t="s">
        <v>27</v>
      </c>
      <c r="D57" s="17" t="s">
        <v>60</v>
      </c>
      <c r="E57" s="44">
        <v>3</v>
      </c>
      <c r="F57" s="38" t="str">
        <f t="shared" ref="F57" si="4">IF(B57=CHAR(88),3," ")</f>
        <v xml:space="preserve"> </v>
      </c>
    </row>
    <row r="58" spans="1:6" x14ac:dyDescent="0.25">
      <c r="A58" s="60"/>
      <c r="B58" s="70" t="s">
        <v>3</v>
      </c>
      <c r="C58" s="16" t="s">
        <v>28</v>
      </c>
      <c r="D58" s="17" t="s">
        <v>77</v>
      </c>
      <c r="E58" s="44">
        <v>2</v>
      </c>
      <c r="F58" s="38" t="str">
        <f>IF(B58=CHAR(88),2," ")</f>
        <v xml:space="preserve"> </v>
      </c>
    </row>
    <row r="59" spans="1:6" x14ac:dyDescent="0.25">
      <c r="A59" s="60"/>
      <c r="B59" s="70" t="s">
        <v>3</v>
      </c>
      <c r="C59" s="16" t="s">
        <v>29</v>
      </c>
      <c r="D59" s="17" t="s">
        <v>78</v>
      </c>
      <c r="E59" s="44">
        <v>2</v>
      </c>
      <c r="F59" s="38" t="str">
        <f>IF(B59=CHAR(88),2," ")</f>
        <v xml:space="preserve"> </v>
      </c>
    </row>
    <row r="60" spans="1:6" x14ac:dyDescent="0.25">
      <c r="A60" s="60"/>
      <c r="B60" s="70" t="s">
        <v>3</v>
      </c>
      <c r="C60" s="16" t="s">
        <v>30</v>
      </c>
      <c r="D60" s="17" t="s">
        <v>84</v>
      </c>
      <c r="E60" s="44">
        <v>2</v>
      </c>
      <c r="F60" s="38" t="str">
        <f>IF(B60=CHAR(88),2," ")</f>
        <v xml:space="preserve"> </v>
      </c>
    </row>
    <row r="61" spans="1:6" x14ac:dyDescent="0.25">
      <c r="A61" s="60"/>
      <c r="B61" s="70" t="s">
        <v>3</v>
      </c>
      <c r="C61" s="16" t="s">
        <v>31</v>
      </c>
      <c r="D61" s="17" t="s">
        <v>61</v>
      </c>
      <c r="E61" s="44">
        <v>4</v>
      </c>
      <c r="F61" s="38" t="str">
        <f>IF(B61=CHAR(88),4," ")</f>
        <v xml:space="preserve"> </v>
      </c>
    </row>
    <row r="62" spans="1:6" x14ac:dyDescent="0.25">
      <c r="A62" s="60"/>
      <c r="B62" s="70" t="s">
        <v>3</v>
      </c>
      <c r="C62" s="16" t="s">
        <v>88</v>
      </c>
      <c r="D62" s="17" t="s">
        <v>62</v>
      </c>
      <c r="E62" s="44">
        <v>3</v>
      </c>
      <c r="F62" s="38" t="str">
        <f>IF(B62=CHAR(88),3," ")</f>
        <v xml:space="preserve"> </v>
      </c>
    </row>
    <row r="63" spans="1:6" x14ac:dyDescent="0.25">
      <c r="A63" s="60"/>
      <c r="B63" s="70" t="s">
        <v>3</v>
      </c>
      <c r="C63" s="16" t="s">
        <v>33</v>
      </c>
      <c r="D63" s="17" t="s">
        <v>71</v>
      </c>
      <c r="E63" s="44">
        <v>3</v>
      </c>
      <c r="F63" s="38" t="str">
        <f t="shared" ref="F63:F65" si="5">IF(B63=CHAR(88),3," ")</f>
        <v xml:space="preserve"> </v>
      </c>
    </row>
    <row r="64" spans="1:6" x14ac:dyDescent="0.25">
      <c r="A64" s="60"/>
      <c r="B64" s="70" t="s">
        <v>3</v>
      </c>
      <c r="C64" s="16" t="s">
        <v>34</v>
      </c>
      <c r="D64" s="17" t="s">
        <v>72</v>
      </c>
      <c r="E64" s="44">
        <v>3</v>
      </c>
      <c r="F64" s="38" t="str">
        <f t="shared" si="5"/>
        <v xml:space="preserve"> </v>
      </c>
    </row>
    <row r="65" spans="1:6" x14ac:dyDescent="0.25">
      <c r="A65" s="60"/>
      <c r="B65" s="70" t="s">
        <v>3</v>
      </c>
      <c r="C65" s="56" t="s">
        <v>40</v>
      </c>
      <c r="D65" s="57" t="s">
        <v>80</v>
      </c>
      <c r="E65" s="38">
        <v>3</v>
      </c>
      <c r="F65" s="38" t="str">
        <f t="shared" si="5"/>
        <v xml:space="preserve"> </v>
      </c>
    </row>
    <row r="66" spans="1:6" x14ac:dyDescent="0.25">
      <c r="A66" s="60"/>
      <c r="B66" s="70" t="s">
        <v>3</v>
      </c>
      <c r="C66" s="56" t="s">
        <v>41</v>
      </c>
      <c r="D66" s="57" t="s">
        <v>81</v>
      </c>
      <c r="E66" s="38">
        <v>3</v>
      </c>
      <c r="F66" s="1" t="str">
        <f t="shared" ref="F66:F69" si="6">IF(B66=CHAR(88),3," ")</f>
        <v xml:space="preserve"> </v>
      </c>
    </row>
    <row r="67" spans="1:6" x14ac:dyDescent="0.25">
      <c r="A67" s="60"/>
      <c r="B67" s="70" t="s">
        <v>3</v>
      </c>
      <c r="C67" s="56" t="s">
        <v>42</v>
      </c>
      <c r="D67" s="57" t="s">
        <v>68</v>
      </c>
      <c r="E67" s="38">
        <v>3</v>
      </c>
      <c r="F67" s="66" t="str">
        <f t="shared" si="6"/>
        <v xml:space="preserve"> </v>
      </c>
    </row>
    <row r="68" spans="1:6" x14ac:dyDescent="0.25">
      <c r="A68" s="60"/>
      <c r="B68" s="70" t="s">
        <v>3</v>
      </c>
      <c r="C68" s="56" t="s">
        <v>43</v>
      </c>
      <c r="D68" s="57" t="s">
        <v>69</v>
      </c>
      <c r="E68" s="38">
        <v>3</v>
      </c>
      <c r="F68" s="1" t="str">
        <f t="shared" si="6"/>
        <v xml:space="preserve"> </v>
      </c>
    </row>
    <row r="69" spans="1:6" x14ac:dyDescent="0.25">
      <c r="A69" s="60"/>
      <c r="B69" s="70" t="s">
        <v>3</v>
      </c>
      <c r="C69" s="56" t="s">
        <v>44</v>
      </c>
      <c r="D69" s="57" t="s">
        <v>70</v>
      </c>
      <c r="E69" s="38">
        <v>3</v>
      </c>
      <c r="F69" s="1" t="str">
        <f t="shared" si="6"/>
        <v xml:space="preserve"> </v>
      </c>
    </row>
    <row r="70" spans="1:6" x14ac:dyDescent="0.25">
      <c r="A70" s="60"/>
      <c r="B70" s="72"/>
      <c r="C70" s="23"/>
      <c r="D70" s="22" t="s">
        <v>122</v>
      </c>
      <c r="E70" s="20"/>
      <c r="F70" s="20"/>
    </row>
    <row r="71" spans="1:6" x14ac:dyDescent="0.25">
      <c r="A71" s="60"/>
      <c r="B71" s="71" t="s">
        <v>3</v>
      </c>
      <c r="C71" s="11"/>
      <c r="D71" s="64" t="s">
        <v>46</v>
      </c>
      <c r="E71" s="2">
        <v>9</v>
      </c>
      <c r="F71" s="2">
        <f>SUM(F29:F69)</f>
        <v>0</v>
      </c>
    </row>
    <row r="72" spans="1:6" ht="9.9499999999999993" customHeight="1" x14ac:dyDescent="0.25">
      <c r="A72" s="59"/>
      <c r="B72" s="75"/>
      <c r="C72" s="13"/>
      <c r="D72" s="13"/>
      <c r="E72" s="15"/>
      <c r="F72" s="15"/>
    </row>
    <row r="73" spans="1:6" ht="18.75" customHeight="1" x14ac:dyDescent="0.25">
      <c r="A73" s="62" t="s">
        <v>82</v>
      </c>
      <c r="B73" s="124" t="s">
        <v>121</v>
      </c>
      <c r="C73" s="124"/>
      <c r="D73" s="124"/>
      <c r="E73" s="124"/>
      <c r="F73" s="124"/>
    </row>
    <row r="74" spans="1:6" ht="18.75" customHeight="1" x14ac:dyDescent="0.25">
      <c r="A74" s="62" t="s">
        <v>82</v>
      </c>
      <c r="B74" s="97" t="s">
        <v>124</v>
      </c>
      <c r="C74" s="97"/>
      <c r="D74" s="97"/>
      <c r="E74" s="97"/>
      <c r="F74" s="97"/>
    </row>
    <row r="75" spans="1:6" ht="18.75" x14ac:dyDescent="0.25">
      <c r="A75" s="46" t="s">
        <v>82</v>
      </c>
      <c r="B75" s="88" t="s">
        <v>120</v>
      </c>
      <c r="C75" s="88"/>
      <c r="D75" s="88"/>
      <c r="E75" s="88"/>
      <c r="F75" s="88"/>
    </row>
    <row r="76" spans="1:6" ht="18.75" x14ac:dyDescent="0.25">
      <c r="A76" s="21"/>
      <c r="B76" s="120" t="s">
        <v>119</v>
      </c>
      <c r="C76" s="120"/>
      <c r="D76" s="120"/>
      <c r="E76" s="120"/>
      <c r="F76" s="120"/>
    </row>
    <row r="77" spans="1:6" x14ac:dyDescent="0.25">
      <c r="A77"/>
      <c r="B77" s="70" t="s">
        <v>3</v>
      </c>
      <c r="C77" s="31" t="s">
        <v>98</v>
      </c>
      <c r="D77" s="32" t="s">
        <v>127</v>
      </c>
      <c r="E77" s="33">
        <v>6</v>
      </c>
      <c r="F77" s="26" t="str">
        <f>IF(B77=CHAR(88),6," ")</f>
        <v xml:space="preserve"> </v>
      </c>
    </row>
    <row r="78" spans="1:6" x14ac:dyDescent="0.25">
      <c r="A78"/>
      <c r="B78" s="68"/>
      <c r="C78" s="32"/>
      <c r="D78" s="65" t="s">
        <v>46</v>
      </c>
      <c r="E78" s="34">
        <v>6</v>
      </c>
      <c r="F78" s="35">
        <f>SUM(F77)</f>
        <v>0</v>
      </c>
    </row>
    <row r="79" spans="1:6" ht="18.75" x14ac:dyDescent="0.25">
      <c r="A79" s="21" t="s">
        <v>3</v>
      </c>
      <c r="B79" s="96" t="s">
        <v>125</v>
      </c>
      <c r="C79" s="96"/>
      <c r="D79" s="96"/>
      <c r="E79" s="96"/>
      <c r="F79" s="96"/>
    </row>
    <row r="80" spans="1:6" x14ac:dyDescent="0.25">
      <c r="A80"/>
      <c r="B80" s="72" t="s">
        <v>3</v>
      </c>
      <c r="C80" s="36" t="s">
        <v>98</v>
      </c>
      <c r="D80" s="37" t="s">
        <v>126</v>
      </c>
      <c r="E80" s="36">
        <v>3</v>
      </c>
      <c r="F80" s="38" t="str">
        <f>IF(B80=CHAR(88),3," ")</f>
        <v xml:space="preserve"> </v>
      </c>
    </row>
    <row r="81" spans="1:6" x14ac:dyDescent="0.25">
      <c r="A81"/>
      <c r="B81" s="72" t="s">
        <v>3</v>
      </c>
      <c r="C81" s="36" t="s">
        <v>48</v>
      </c>
      <c r="D81" s="37" t="s">
        <v>47</v>
      </c>
      <c r="E81" s="36">
        <v>6</v>
      </c>
      <c r="F81" s="38" t="str">
        <f>IF(B81=CHAR(88),6," ")</f>
        <v xml:space="preserve"> </v>
      </c>
    </row>
    <row r="82" spans="1:6" ht="18.75" customHeight="1" x14ac:dyDescent="0.25">
      <c r="A82"/>
      <c r="B82" s="67"/>
      <c r="C82" s="32"/>
      <c r="D82" s="65" t="s">
        <v>46</v>
      </c>
      <c r="E82" s="34">
        <v>9</v>
      </c>
      <c r="F82" s="35">
        <f>SUM(F80:F81)</f>
        <v>0</v>
      </c>
    </row>
    <row r="83" spans="1:6" x14ac:dyDescent="0.25">
      <c r="A83" s="39"/>
      <c r="B83" s="40"/>
      <c r="C83" s="40"/>
      <c r="D83" s="28"/>
      <c r="E83" s="29"/>
      <c r="F83" s="30"/>
    </row>
    <row r="84" spans="1:6" ht="18.75" x14ac:dyDescent="0.3">
      <c r="A84" s="39"/>
      <c r="B84" s="67"/>
      <c r="C84" s="107" t="s">
        <v>49</v>
      </c>
      <c r="D84" s="107"/>
      <c r="E84" s="41">
        <v>42</v>
      </c>
      <c r="F84" s="41">
        <f>SUM(F15+F27+F71+F78+F82)</f>
        <v>0</v>
      </c>
    </row>
    <row r="85" spans="1:6" ht="18.75" x14ac:dyDescent="0.3">
      <c r="A85" s="39"/>
      <c r="B85" s="30"/>
      <c r="C85" s="27"/>
      <c r="D85" s="27"/>
      <c r="E85" s="42"/>
      <c r="F85" s="42"/>
    </row>
    <row r="86" spans="1:6" ht="18.75" x14ac:dyDescent="0.25">
      <c r="A86" s="88" t="s">
        <v>99</v>
      </c>
      <c r="B86" s="88"/>
      <c r="C86" s="88"/>
      <c r="D86" s="88"/>
      <c r="E86" s="88"/>
      <c r="F86" s="88"/>
    </row>
    <row r="87" spans="1:6" ht="15.75" x14ac:dyDescent="0.25">
      <c r="A87" s="39"/>
      <c r="B87" s="68"/>
      <c r="C87" s="89" t="s">
        <v>100</v>
      </c>
      <c r="D87" s="89"/>
      <c r="E87" s="89"/>
      <c r="F87" s="89"/>
    </row>
    <row r="88" spans="1:6" ht="30" customHeight="1" x14ac:dyDescent="0.25">
      <c r="A88" s="39"/>
      <c r="B88" s="67"/>
      <c r="C88" s="90" t="s">
        <v>128</v>
      </c>
      <c r="D88" s="91"/>
      <c r="E88" s="91"/>
      <c r="F88" s="92"/>
    </row>
    <row r="89" spans="1:6" ht="15.75" x14ac:dyDescent="0.25">
      <c r="A89" s="39"/>
      <c r="B89" s="67"/>
      <c r="C89" s="93" t="s">
        <v>129</v>
      </c>
      <c r="D89" s="94"/>
      <c r="E89" s="94"/>
      <c r="F89" s="95"/>
    </row>
    <row r="90" spans="1:6" ht="39.950000000000003" customHeight="1" x14ac:dyDescent="0.25">
      <c r="A90" s="39"/>
      <c r="B90" s="68"/>
      <c r="C90" s="104" t="s">
        <v>132</v>
      </c>
      <c r="D90" s="105"/>
      <c r="E90" s="105"/>
      <c r="F90" s="106"/>
    </row>
    <row r="91" spans="1:6" ht="60" customHeight="1" x14ac:dyDescent="0.25">
      <c r="A91" s="39"/>
      <c r="B91" s="67"/>
      <c r="C91" s="104" t="s">
        <v>153</v>
      </c>
      <c r="D91" s="105"/>
      <c r="E91" s="105"/>
      <c r="F91" s="106"/>
    </row>
    <row r="92" spans="1:6" ht="45" customHeight="1" x14ac:dyDescent="0.25">
      <c r="A92" s="39"/>
      <c r="B92" s="67"/>
      <c r="C92" s="104" t="s">
        <v>130</v>
      </c>
      <c r="D92" s="105"/>
      <c r="E92" s="105"/>
      <c r="F92" s="106"/>
    </row>
    <row r="93" spans="1:6" ht="30" customHeight="1" x14ac:dyDescent="0.25">
      <c r="A93" s="39"/>
      <c r="B93" s="67"/>
      <c r="C93" s="90" t="s">
        <v>133</v>
      </c>
      <c r="D93" s="91"/>
      <c r="E93" s="91"/>
      <c r="F93" s="92"/>
    </row>
    <row r="94" spans="1:6" ht="30" customHeight="1" x14ac:dyDescent="0.25">
      <c r="A94" s="39"/>
      <c r="B94" s="67"/>
      <c r="C94" s="93" t="s">
        <v>101</v>
      </c>
      <c r="D94" s="94"/>
      <c r="E94" s="94"/>
      <c r="F94" s="95"/>
    </row>
    <row r="95" spans="1:6" x14ac:dyDescent="0.25">
      <c r="A95" s="39"/>
      <c r="B95" s="67"/>
      <c r="C95" s="90" t="s">
        <v>123</v>
      </c>
      <c r="D95" s="91"/>
      <c r="E95" s="91"/>
      <c r="F95" s="92"/>
    </row>
    <row r="96" spans="1:6" x14ac:dyDescent="0.25">
      <c r="A96" s="39"/>
      <c r="B96" s="67"/>
      <c r="C96" s="90" t="s">
        <v>134</v>
      </c>
      <c r="D96" s="91"/>
      <c r="E96" s="91"/>
      <c r="F96" s="92"/>
    </row>
    <row r="97" spans="1:6" ht="15" customHeight="1" x14ac:dyDescent="0.25">
      <c r="A97" s="39"/>
      <c r="B97" s="67"/>
      <c r="C97" s="93" t="s">
        <v>136</v>
      </c>
      <c r="D97" s="91"/>
      <c r="E97" s="91"/>
      <c r="F97" s="92"/>
    </row>
    <row r="98" spans="1:6" ht="15" customHeight="1" x14ac:dyDescent="0.25">
      <c r="A98" s="39"/>
      <c r="B98" s="69"/>
      <c r="C98" s="93" t="s">
        <v>137</v>
      </c>
      <c r="D98" s="91"/>
      <c r="E98" s="91"/>
      <c r="F98" s="92"/>
    </row>
    <row r="99" spans="1:6" ht="15.75" x14ac:dyDescent="0.25">
      <c r="A99" s="39"/>
      <c r="B99" s="67"/>
      <c r="C99" s="98" t="s">
        <v>102</v>
      </c>
      <c r="D99" s="99"/>
      <c r="E99" s="99"/>
      <c r="F99" s="100"/>
    </row>
    <row r="100" spans="1:6" ht="15.75" x14ac:dyDescent="0.25">
      <c r="A100" s="39"/>
      <c r="B100" s="67"/>
      <c r="C100" s="98" t="s">
        <v>146</v>
      </c>
      <c r="D100" s="99"/>
      <c r="E100" s="99"/>
      <c r="F100" s="100"/>
    </row>
    <row r="101" spans="1:6" ht="15.75" x14ac:dyDescent="0.25">
      <c r="A101" s="39"/>
      <c r="B101" s="67"/>
      <c r="C101" s="101" t="s">
        <v>103</v>
      </c>
      <c r="D101" s="102"/>
      <c r="E101" s="102"/>
      <c r="F101" s="103"/>
    </row>
    <row r="102" spans="1:6" ht="15.75" x14ac:dyDescent="0.25">
      <c r="A102" s="39"/>
      <c r="B102" s="69"/>
      <c r="C102" s="93" t="s">
        <v>135</v>
      </c>
      <c r="D102" s="94"/>
      <c r="E102" s="94"/>
      <c r="F102" s="95"/>
    </row>
    <row r="103" spans="1:6" ht="15.75" x14ac:dyDescent="0.25">
      <c r="A103" s="39"/>
      <c r="B103" s="67"/>
      <c r="C103" s="90" t="s">
        <v>104</v>
      </c>
      <c r="D103" s="94"/>
      <c r="E103" s="94"/>
      <c r="F103" s="95"/>
    </row>
  </sheetData>
  <sheetProtection selectLockedCells="1"/>
  <sortState ref="C29:F43">
    <sortCondition ref="C29:C43"/>
  </sortState>
  <mergeCells count="38">
    <mergeCell ref="B28:F28"/>
    <mergeCell ref="B76:F76"/>
    <mergeCell ref="B75:F75"/>
    <mergeCell ref="A5:F5"/>
    <mergeCell ref="A8:F8"/>
    <mergeCell ref="A6:F6"/>
    <mergeCell ref="A7:F7"/>
    <mergeCell ref="B73:F73"/>
    <mergeCell ref="A1:B1"/>
    <mergeCell ref="A2:B2"/>
    <mergeCell ref="C2:D2"/>
    <mergeCell ref="C1:E1"/>
    <mergeCell ref="B20:F20"/>
    <mergeCell ref="B19:F19"/>
    <mergeCell ref="B17:F17"/>
    <mergeCell ref="A4:F4"/>
    <mergeCell ref="B9:D9"/>
    <mergeCell ref="B74:F74"/>
    <mergeCell ref="C103:F103"/>
    <mergeCell ref="C99:F99"/>
    <mergeCell ref="C101:F101"/>
    <mergeCell ref="C102:F102"/>
    <mergeCell ref="C93:F93"/>
    <mergeCell ref="C94:F94"/>
    <mergeCell ref="C95:F95"/>
    <mergeCell ref="C96:F96"/>
    <mergeCell ref="C97:F97"/>
    <mergeCell ref="C90:F90"/>
    <mergeCell ref="C92:F92"/>
    <mergeCell ref="C98:F98"/>
    <mergeCell ref="C100:F100"/>
    <mergeCell ref="C84:D84"/>
    <mergeCell ref="C91:F91"/>
    <mergeCell ref="A86:F86"/>
    <mergeCell ref="C87:F87"/>
    <mergeCell ref="C88:F88"/>
    <mergeCell ref="C89:F89"/>
    <mergeCell ref="B79:F79"/>
  </mergeCells>
  <printOptions horizontalCentered="1"/>
  <pageMargins left="0.45" right="0.45" top="1" bottom="0.75" header="0.45" footer="0.3"/>
  <pageSetup scale="74" fitToHeight="2" orientation="portrait" r:id="rId1"/>
  <headerFooter>
    <oddHeader>&amp;C&amp;"-,Bold"&amp;18MPH Degree Completion and Course Checklist</oddHeader>
    <oddFooter>&amp;C&amp;10Note:  This form will help you plan and complete your MPH degree.
It does not replace visiting with your major professor and committee members.&amp;RPage &amp;P</oddFooter>
  </headerFooter>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IDZ</vt:lpstr>
      <vt:lpstr>Sheet2</vt:lpstr>
      <vt:lpstr>Sheet3</vt:lpstr>
      <vt:lpstr>IDZ!Print_Area</vt:lpstr>
    </vt:vector>
  </TitlesOfParts>
  <Company>KSU College of Veterinary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catsadm</dc:creator>
  <cp:lastModifiedBy>Barta Stevenson</cp:lastModifiedBy>
  <cp:lastPrinted>2019-04-10T15:27:43Z</cp:lastPrinted>
  <dcterms:created xsi:type="dcterms:W3CDTF">2012-04-09T15:51:42Z</dcterms:created>
  <dcterms:modified xsi:type="dcterms:W3CDTF">2019-06-26T18:37:15Z</dcterms:modified>
</cp:coreProperties>
</file>