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nderm\Desktop\"/>
    </mc:Choice>
  </mc:AlternateContent>
  <bookViews>
    <workbookView xWindow="0" yWindow="0" windowWidth="28800" windowHeight="13020"/>
  </bookViews>
  <sheets>
    <sheet name="Sheet1" sheetId="12" r:id="rId1"/>
    <sheet name="FY15" sheetId="11" r:id="rId2"/>
    <sheet name="FY14" sheetId="10" r:id="rId3"/>
    <sheet name="FY13" sheetId="9" r:id="rId4"/>
    <sheet name="FY12" sheetId="8" r:id="rId5"/>
    <sheet name="FY11" sheetId="1" r:id="rId6"/>
    <sheet name="FY10" sheetId="2" r:id="rId7"/>
    <sheet name="FY09" sheetId="3" r:id="rId8"/>
    <sheet name="FY08" sheetId="4" r:id="rId9"/>
    <sheet name="FY07" sheetId="5" r:id="rId10"/>
    <sheet name="FY06" sheetId="6" r:id="rId11"/>
    <sheet name="FY05" sheetId="7" r:id="rId12"/>
  </sheets>
  <calcPr calcId="162913"/>
</workbook>
</file>

<file path=xl/calcChain.xml><?xml version="1.0" encoding="utf-8"?>
<calcChain xmlns="http://schemas.openxmlformats.org/spreadsheetml/2006/main">
  <c r="D37" i="12" l="1"/>
  <c r="D36" i="12"/>
  <c r="D35" i="12"/>
  <c r="D34" i="12"/>
  <c r="E14" i="12"/>
  <c r="D14" i="12"/>
  <c r="C14" i="12"/>
  <c r="E13" i="12"/>
  <c r="D13" i="12"/>
  <c r="C13" i="12"/>
  <c r="E12" i="12"/>
  <c r="D12" i="12"/>
  <c r="C12" i="12"/>
  <c r="E11" i="12"/>
  <c r="D11" i="12"/>
  <c r="C11" i="12"/>
  <c r="C7" i="12"/>
  <c r="B7" i="12"/>
  <c r="C6" i="12"/>
  <c r="B6" i="12"/>
  <c r="C5" i="12"/>
  <c r="B5" i="12"/>
  <c r="D4" i="12"/>
  <c r="C4" i="12"/>
  <c r="B4" i="12"/>
  <c r="C11" i="11" l="1"/>
  <c r="D37" i="11"/>
  <c r="D36" i="11"/>
  <c r="D35" i="11"/>
  <c r="D34" i="11"/>
  <c r="E14" i="11"/>
  <c r="D14" i="11"/>
  <c r="C14" i="11"/>
  <c r="E13" i="11"/>
  <c r="D13" i="11"/>
  <c r="C13" i="11"/>
  <c r="E12" i="11"/>
  <c r="D12" i="11"/>
  <c r="C12" i="11"/>
  <c r="E11" i="11"/>
  <c r="D11" i="11"/>
  <c r="C7" i="11"/>
  <c r="B7" i="11"/>
  <c r="C6" i="11"/>
  <c r="B6" i="11"/>
  <c r="C5" i="11"/>
  <c r="B5" i="11"/>
  <c r="D4" i="11"/>
  <c r="C4" i="11"/>
  <c r="B4" i="11"/>
  <c r="D32" i="10" l="1"/>
  <c r="D31" i="10"/>
  <c r="D30" i="10"/>
  <c r="D29" i="10"/>
  <c r="E14" i="10"/>
  <c r="D14" i="10"/>
  <c r="D7" i="10" s="1"/>
  <c r="C14" i="10"/>
  <c r="E13" i="10"/>
  <c r="D13" i="10"/>
  <c r="D6" i="10" s="1"/>
  <c r="C13" i="10"/>
  <c r="E12" i="10"/>
  <c r="D12" i="10"/>
  <c r="D5" i="10" s="1"/>
  <c r="C12" i="10"/>
  <c r="E11" i="10"/>
  <c r="D11" i="10"/>
  <c r="C7" i="10"/>
  <c r="B7" i="10"/>
  <c r="C6" i="10"/>
  <c r="B6" i="10"/>
  <c r="C5" i="10"/>
  <c r="B5" i="10"/>
  <c r="D4" i="10"/>
  <c r="C4" i="10"/>
  <c r="B4" i="10"/>
  <c r="D32" i="9" l="1"/>
  <c r="D31" i="9"/>
  <c r="D30" i="9"/>
  <c r="D29" i="9"/>
  <c r="E14" i="9"/>
  <c r="D14" i="9"/>
  <c r="D7" i="9" s="1"/>
  <c r="C14" i="9"/>
  <c r="E13" i="9"/>
  <c r="D13" i="9"/>
  <c r="D6" i="9" s="1"/>
  <c r="C13" i="9"/>
  <c r="E12" i="9"/>
  <c r="D12" i="9"/>
  <c r="C12" i="9"/>
  <c r="E11" i="9"/>
  <c r="D11" i="9"/>
  <c r="C11" i="9"/>
  <c r="C7" i="9"/>
  <c r="B7" i="9"/>
  <c r="C6" i="9"/>
  <c r="B6" i="9"/>
  <c r="D5" i="9"/>
  <c r="C5" i="9"/>
  <c r="B5" i="9"/>
  <c r="D4" i="9"/>
  <c r="C4" i="9"/>
  <c r="B4" i="9"/>
  <c r="D31" i="8" l="1"/>
  <c r="D30" i="8"/>
  <c r="D29" i="8"/>
  <c r="D28" i="8"/>
  <c r="E13" i="8"/>
  <c r="D13" i="8"/>
  <c r="C13" i="8"/>
  <c r="E12" i="8"/>
  <c r="D12" i="8"/>
  <c r="C12" i="8"/>
  <c r="E11" i="8"/>
  <c r="D11" i="8"/>
  <c r="C11" i="8"/>
  <c r="E10" i="8"/>
  <c r="D10" i="8"/>
  <c r="C10" i="8"/>
  <c r="D6" i="8"/>
  <c r="C6" i="8"/>
  <c r="B6" i="8"/>
  <c r="D5" i="8"/>
  <c r="C5" i="8"/>
  <c r="B5" i="8"/>
  <c r="D4" i="8"/>
  <c r="C4" i="8"/>
  <c r="B4" i="8"/>
  <c r="D3" i="8"/>
  <c r="C3" i="8"/>
  <c r="B3" i="8"/>
  <c r="E13" i="1"/>
  <c r="E12" i="1"/>
  <c r="E11" i="1"/>
  <c r="D13" i="1"/>
  <c r="D12" i="1"/>
  <c r="C13" i="1"/>
  <c r="C12" i="1"/>
  <c r="D10" i="1"/>
  <c r="D11" i="1"/>
  <c r="C11" i="1"/>
  <c r="C10" i="1"/>
  <c r="E10" i="1"/>
  <c r="D6" i="1"/>
  <c r="D5" i="1"/>
  <c r="D4" i="1"/>
  <c r="D3" i="1"/>
  <c r="C6" i="1"/>
  <c r="C5" i="1"/>
  <c r="C4" i="1"/>
  <c r="C3" i="1"/>
  <c r="B6" i="1"/>
  <c r="B5" i="1"/>
  <c r="B4" i="1"/>
  <c r="B3" i="1"/>
  <c r="D31" i="1"/>
  <c r="D30" i="1"/>
  <c r="D29" i="1"/>
  <c r="D28" i="1"/>
  <c r="D31" i="7"/>
  <c r="D30" i="7"/>
  <c r="D29" i="7"/>
  <c r="D28" i="7"/>
  <c r="D31" i="6"/>
  <c r="D30" i="6"/>
  <c r="D29" i="6"/>
  <c r="D28" i="6"/>
  <c r="D31" i="5"/>
  <c r="D30" i="5"/>
  <c r="D29" i="5"/>
  <c r="D28" i="5"/>
  <c r="D29" i="4"/>
  <c r="D30" i="4"/>
  <c r="D31" i="4"/>
  <c r="D28" i="4"/>
</calcChain>
</file>

<file path=xl/sharedStrings.xml><?xml version="1.0" encoding="utf-8"?>
<sst xmlns="http://schemas.openxmlformats.org/spreadsheetml/2006/main" count="810" uniqueCount="93">
  <si>
    <t>Departure</t>
  </si>
  <si>
    <t>12:01am-6:00am</t>
  </si>
  <si>
    <t>6:01am-Noon</t>
  </si>
  <si>
    <t>12:01pm-6:00pm</t>
  </si>
  <si>
    <t>6:01pm-Midnight</t>
  </si>
  <si>
    <t>In/Out/Border</t>
  </si>
  <si>
    <t>Out High</t>
  </si>
  <si>
    <t>Out Special High</t>
  </si>
  <si>
    <t>International</t>
  </si>
  <si>
    <t>Return</t>
  </si>
  <si>
    <t>Reduced Meal Allowance</t>
  </si>
  <si>
    <t>Breakfast</t>
  </si>
  <si>
    <t>Lunch</t>
  </si>
  <si>
    <t>Dinner</t>
  </si>
  <si>
    <t>Lodging</t>
  </si>
  <si>
    <t>Low</t>
  </si>
  <si>
    <t>High</t>
  </si>
  <si>
    <t>In/Border</t>
  </si>
  <si>
    <t>Out</t>
  </si>
  <si>
    <t>Special High</t>
  </si>
  <si>
    <t>up to</t>
  </si>
  <si>
    <t>Actual</t>
  </si>
  <si>
    <t>Mileage Reimbursement</t>
  </si>
  <si>
    <t>Motorcycle</t>
  </si>
  <si>
    <t>.30/mile</t>
  </si>
  <si>
    <t>Private Vehicle</t>
  </si>
  <si>
    <t>.50/mile</t>
  </si>
  <si>
    <t>Planes</t>
  </si>
  <si>
    <t>1.07/mile</t>
  </si>
  <si>
    <t>.32/mile</t>
  </si>
  <si>
    <t>1.10/mile</t>
  </si>
  <si>
    <t>KSU Foundation</t>
  </si>
  <si>
    <t>.20/mile</t>
  </si>
  <si>
    <t>.305/mile</t>
  </si>
  <si>
    <t>.47/mile</t>
  </si>
  <si>
    <t>.43/mile</t>
  </si>
  <si>
    <t>.40/mile</t>
  </si>
  <si>
    <t>1.06/mile</t>
  </si>
  <si>
    <t>.34/mile</t>
  </si>
  <si>
    <t>1.13/mile</t>
  </si>
  <si>
    <t>FIS Object Code</t>
  </si>
  <si>
    <t>Description</t>
  </si>
  <si>
    <t>Private vehicle mileage - In state travel</t>
  </si>
  <si>
    <t>Private vehicle mileage - Out of state travel</t>
  </si>
  <si>
    <t>Private vehicle mileage - International travel</t>
  </si>
  <si>
    <t>Rental car, bus and charter planes - In state travel</t>
  </si>
  <si>
    <t>Rental car, bus and charter planes - International Travel</t>
  </si>
  <si>
    <t>Rental car, bus and charter planes - Out of state travel</t>
  </si>
  <si>
    <t>All state car expenses - International Travel</t>
  </si>
  <si>
    <t>All state car expenses - In state travel</t>
  </si>
  <si>
    <t>All state car expenses - Out of state travel</t>
  </si>
  <si>
    <t>Airplane, train and bus fare expenses - International travel</t>
  </si>
  <si>
    <t>Airplane, train and bus fare expenses - In state travel</t>
  </si>
  <si>
    <t>Airplane, train and bus fare expenses - Out of state travel</t>
  </si>
  <si>
    <t>Meal and lodging expense - In state travel</t>
  </si>
  <si>
    <t>Meal and lodging expense - Out of state travel</t>
  </si>
  <si>
    <t>Meal and lodging expense - International travel</t>
  </si>
  <si>
    <t>(Hotel and applicable fees and taxes, per diem and meal reimbursement)</t>
  </si>
  <si>
    <t>In state travel expenses</t>
  </si>
  <si>
    <t>Out of state travel expenses</t>
  </si>
  <si>
    <t>International travel expenses</t>
  </si>
  <si>
    <t>(Including baggage fees and travel agency fees)</t>
  </si>
  <si>
    <t>parking, shuttle, taxi, visa, passport fees, currency exchange fees,</t>
  </si>
  <si>
    <t xml:space="preserve">Includes, but not limited to: </t>
  </si>
  <si>
    <t xml:space="preserve">money order fees, registration, tolls, </t>
  </si>
  <si>
    <t>Other codes on travel:</t>
  </si>
  <si>
    <t>gas (for state car or rental car)</t>
  </si>
  <si>
    <t>supplies and/or materials need while traveling</t>
  </si>
  <si>
    <t>shipping expense</t>
  </si>
  <si>
    <t>Abstract fees</t>
  </si>
  <si>
    <t xml:space="preserve">cell phone - cards, minutes, etc.  MUST have an itemized call log </t>
  </si>
  <si>
    <t>.51/mile</t>
  </si>
  <si>
    <t>1.29/mile</t>
  </si>
  <si>
    <t>Copies</t>
  </si>
  <si>
    <t>.55/mile</t>
  </si>
  <si>
    <t>REGISTRATION/Job-Related Training</t>
  </si>
  <si>
    <t>FISCAL YEAR 2013</t>
  </si>
  <si>
    <t xml:space="preserve">money order fees, tolls, </t>
  </si>
  <si>
    <t>.56/mile</t>
  </si>
  <si>
    <t>.53/mile</t>
  </si>
  <si>
    <t>1.33/mile</t>
  </si>
  <si>
    <t>FISCAL YEAR 2014</t>
  </si>
  <si>
    <t>FISCAL YEAR 2015</t>
  </si>
  <si>
    <t>1.31/mile</t>
  </si>
  <si>
    <t>If the actual expense method is selected, receipts must be included with the travel claim form.</t>
  </si>
  <si>
    <t>International*^</t>
  </si>
  <si>
    <t>^The reimbursement method selected must be used for the entire trip.</t>
  </si>
  <si>
    <t xml:space="preserve">*actual expense incurred (with itemized receipts) not to exceed $127 per day or the allowable </t>
  </si>
  <si>
    <t>meal and incidental expense as listed on the U.S. Department of State website for Foreign Per</t>
  </si>
  <si>
    <t>Diem Rates by Location City and Country (http://aoprals.state.gov/web920/per_diem.asp).</t>
  </si>
  <si>
    <t>.57/mile</t>
  </si>
  <si>
    <t>.54/mile</t>
  </si>
  <si>
    <t>FISCAL YEAR 2016 (June through December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</si>
</sst>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4" borderId="0" xfId="4"/>
    <xf numFmtId="0" fontId="2" fillId="0" borderId="1" xfId="1"/>
    <xf numFmtId="0" fontId="2" fillId="0" borderId="1" xfId="1" applyAlignment="1">
      <alignment horizontal="center"/>
    </xf>
    <xf numFmtId="4" fontId="1" fillId="4" borderId="0" xfId="4" applyNumberFormat="1" applyAlignment="1">
      <alignment horizontal="center"/>
    </xf>
    <xf numFmtId="4" fontId="1" fillId="2" borderId="0" xfId="2" applyNumberFormat="1" applyAlignment="1">
      <alignment horizontal="center"/>
    </xf>
    <xf numFmtId="0" fontId="1" fillId="2" borderId="0" xfId="2"/>
    <xf numFmtId="0" fontId="5" fillId="3" borderId="0" xfId="3" applyFont="1"/>
    <xf numFmtId="4" fontId="5" fillId="3" borderId="0" xfId="3" applyNumberFormat="1" applyFont="1" applyAlignment="1">
      <alignment horizontal="center"/>
    </xf>
    <xf numFmtId="0" fontId="5" fillId="5" borderId="0" xfId="5" applyFont="1"/>
    <xf numFmtId="4" fontId="5" fillId="5" borderId="0" xfId="5" applyNumberFormat="1" applyFont="1" applyAlignment="1">
      <alignment horizontal="center"/>
    </xf>
    <xf numFmtId="0" fontId="0" fillId="4" borderId="0" xfId="4" applyFont="1"/>
    <xf numFmtId="4" fontId="0" fillId="4" borderId="0" xfId="4" applyNumberFormat="1" applyFont="1" applyAlignment="1">
      <alignment horizontal="center"/>
    </xf>
    <xf numFmtId="0" fontId="0" fillId="2" borderId="0" xfId="2" applyFont="1"/>
    <xf numFmtId="4" fontId="0" fillId="2" borderId="0" xfId="2" applyNumberFormat="1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2" applyFont="1" applyFill="1"/>
    <xf numFmtId="4" fontId="0" fillId="0" borderId="0" xfId="2" applyNumberFormat="1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20% - Accent4" xfId="4" builtinId="42"/>
    <cellStyle name="40% - Accent1" xfId="2" builtinId="31"/>
    <cellStyle name="60% - Accent3" xfId="3" builtinId="40"/>
    <cellStyle name="Accent5" xfId="5" builtinId="45"/>
    <cellStyle name="Heading 3" xfId="1" builtinId="1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abSelected="1" workbookViewId="0">
      <selection activeCell="H7" sqref="H7"/>
    </sheetView>
  </sheetViews>
  <sheetFormatPr defaultRowHeight="15" x14ac:dyDescent="0.25"/>
  <cols>
    <col min="1" max="1" width="15.5703125" bestFit="1" customWidth="1"/>
    <col min="2" max="2" width="15.42578125" bestFit="1" customWidth="1"/>
    <col min="3" max="3" width="12.85546875" bestFit="1" customWidth="1"/>
    <col min="4" max="4" width="15.7109375" bestFit="1" customWidth="1"/>
    <col min="5" max="5" width="16.42578125" bestFit="1" customWidth="1"/>
  </cols>
  <sheetData>
    <row r="1" spans="1:5" ht="23.25" x14ac:dyDescent="0.35">
      <c r="A1" s="24" t="s">
        <v>92</v>
      </c>
      <c r="B1" s="24"/>
      <c r="C1" s="24"/>
      <c r="D1" s="24"/>
      <c r="E1" s="24"/>
    </row>
    <row r="2" spans="1:5" x14ac:dyDescent="0.25">
      <c r="B2" s="1"/>
      <c r="C2" s="1"/>
      <c r="D2" s="1"/>
      <c r="E2" s="1"/>
    </row>
    <row r="3" spans="1:5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4" t="s">
        <v>5</v>
      </c>
      <c r="B4" s="7">
        <f>SUM(B20:D20)</f>
        <v>46</v>
      </c>
      <c r="C4" s="7">
        <f>SUM(C20:D20)</f>
        <v>37</v>
      </c>
      <c r="D4" s="7">
        <f>SUM(D20)</f>
        <v>25</v>
      </c>
      <c r="E4" s="7">
        <v>0</v>
      </c>
    </row>
    <row r="5" spans="1:5" x14ac:dyDescent="0.25">
      <c r="A5" s="9" t="s">
        <v>6</v>
      </c>
      <c r="B5" s="8">
        <f>SUM(B21:D21)</f>
        <v>61</v>
      </c>
      <c r="C5" s="8">
        <f>SUM(C21:D21)</f>
        <v>49</v>
      </c>
      <c r="D5" s="8">
        <v>33</v>
      </c>
      <c r="E5" s="8">
        <v>0</v>
      </c>
    </row>
    <row r="6" spans="1:5" x14ac:dyDescent="0.25">
      <c r="A6" s="10" t="s">
        <v>7</v>
      </c>
      <c r="B6" s="11">
        <f>SUM(B22:D22)</f>
        <v>71</v>
      </c>
      <c r="C6" s="11">
        <f>SUM(C22:D22)</f>
        <v>57</v>
      </c>
      <c r="D6" s="11">
        <v>38</v>
      </c>
      <c r="E6" s="11">
        <v>0</v>
      </c>
    </row>
    <row r="7" spans="1:5" x14ac:dyDescent="0.25">
      <c r="A7" s="12" t="s">
        <v>8</v>
      </c>
      <c r="B7" s="13">
        <f>SUM(B23:D23)</f>
        <v>69</v>
      </c>
      <c r="C7" s="13">
        <f>SUM(C23:D23)</f>
        <v>54</v>
      </c>
      <c r="D7" s="13">
        <v>33</v>
      </c>
      <c r="E7" s="13">
        <v>0</v>
      </c>
    </row>
    <row r="8" spans="1:5" x14ac:dyDescent="0.25">
      <c r="B8" s="1"/>
      <c r="C8" s="1"/>
      <c r="D8" s="1"/>
      <c r="E8" s="1"/>
    </row>
    <row r="9" spans="1:5" x14ac:dyDescent="0.25">
      <c r="B9" s="1"/>
      <c r="C9" s="1"/>
      <c r="D9" s="1"/>
      <c r="E9" s="1"/>
    </row>
    <row r="10" spans="1:5" x14ac:dyDescent="0.25">
      <c r="A10" s="2" t="s">
        <v>9</v>
      </c>
      <c r="B10" s="3" t="s">
        <v>1</v>
      </c>
      <c r="C10" s="3" t="s">
        <v>2</v>
      </c>
      <c r="D10" s="3" t="s">
        <v>3</v>
      </c>
      <c r="E10" s="3" t="s">
        <v>4</v>
      </c>
    </row>
    <row r="11" spans="1:5" x14ac:dyDescent="0.25">
      <c r="A11" s="4" t="s">
        <v>5</v>
      </c>
      <c r="B11" s="7">
        <v>0</v>
      </c>
      <c r="C11" s="7">
        <f>SUM(B20)</f>
        <v>9</v>
      </c>
      <c r="D11" s="7">
        <f>B20+C20</f>
        <v>21</v>
      </c>
      <c r="E11" s="7">
        <f>B20+C20+D20</f>
        <v>46</v>
      </c>
    </row>
    <row r="12" spans="1:5" x14ac:dyDescent="0.25">
      <c r="A12" s="9" t="s">
        <v>6</v>
      </c>
      <c r="B12" s="8">
        <v>0</v>
      </c>
      <c r="C12" s="8">
        <f>B21</f>
        <v>12</v>
      </c>
      <c r="D12" s="8">
        <f>B21+C21</f>
        <v>28</v>
      </c>
      <c r="E12" s="8">
        <f>B21+C21+D21</f>
        <v>61</v>
      </c>
    </row>
    <row r="13" spans="1:5" x14ac:dyDescent="0.25">
      <c r="A13" s="10" t="s">
        <v>7</v>
      </c>
      <c r="B13" s="11">
        <v>0</v>
      </c>
      <c r="C13" s="11">
        <f>B22</f>
        <v>14</v>
      </c>
      <c r="D13" s="11">
        <f>B22+C22</f>
        <v>33</v>
      </c>
      <c r="E13" s="11">
        <f>B22+C22+D22</f>
        <v>71</v>
      </c>
    </row>
    <row r="14" spans="1:5" x14ac:dyDescent="0.25">
      <c r="A14" s="12" t="s">
        <v>8</v>
      </c>
      <c r="B14" s="13">
        <v>0</v>
      </c>
      <c r="C14" s="13">
        <f>B23</f>
        <v>15</v>
      </c>
      <c r="D14" s="13">
        <f>B23+C23</f>
        <v>36</v>
      </c>
      <c r="E14" s="13">
        <f>B23+C23+D23</f>
        <v>69</v>
      </c>
    </row>
    <row r="15" spans="1:5" x14ac:dyDescent="0.25">
      <c r="B15" s="1"/>
      <c r="C15" s="1"/>
      <c r="D15" s="1"/>
      <c r="E15" s="1"/>
    </row>
    <row r="16" spans="1:5" x14ac:dyDescent="0.25">
      <c r="B16" s="1"/>
      <c r="C16" s="1"/>
      <c r="D16" s="1"/>
      <c r="E16" s="1"/>
    </row>
    <row r="17" spans="1:5" ht="15.75" thickBot="1" x14ac:dyDescent="0.3">
      <c r="A17" s="5"/>
      <c r="B17" s="6"/>
      <c r="C17" s="6" t="s">
        <v>10</v>
      </c>
      <c r="D17" s="6"/>
      <c r="E17" s="6"/>
    </row>
    <row r="18" spans="1:5" x14ac:dyDescent="0.25">
      <c r="B18" s="1"/>
      <c r="C18" s="1"/>
      <c r="D18" s="1"/>
      <c r="E18" s="1"/>
    </row>
    <row r="19" spans="1:5" x14ac:dyDescent="0.25">
      <c r="A19" s="2"/>
      <c r="B19" s="3" t="s">
        <v>11</v>
      </c>
      <c r="C19" s="3" t="s">
        <v>12</v>
      </c>
      <c r="D19" s="3" t="s">
        <v>13</v>
      </c>
      <c r="E19" s="1"/>
    </row>
    <row r="20" spans="1:5" x14ac:dyDescent="0.25">
      <c r="A20" s="4" t="s">
        <v>5</v>
      </c>
      <c r="B20" s="7">
        <v>9</v>
      </c>
      <c r="C20" s="7">
        <v>12</v>
      </c>
      <c r="D20" s="7">
        <v>25</v>
      </c>
      <c r="E20" s="1"/>
    </row>
    <row r="21" spans="1:5" x14ac:dyDescent="0.25">
      <c r="A21" s="9" t="s">
        <v>6</v>
      </c>
      <c r="B21" s="8">
        <v>12</v>
      </c>
      <c r="C21" s="8">
        <v>16</v>
      </c>
      <c r="D21" s="8">
        <v>33</v>
      </c>
      <c r="E21" s="1"/>
    </row>
    <row r="22" spans="1:5" x14ac:dyDescent="0.25">
      <c r="A22" s="10" t="s">
        <v>7</v>
      </c>
      <c r="B22" s="11">
        <v>14</v>
      </c>
      <c r="C22" s="11">
        <v>19</v>
      </c>
      <c r="D22" s="11">
        <v>38</v>
      </c>
      <c r="E22" s="1"/>
    </row>
    <row r="23" spans="1:5" x14ac:dyDescent="0.25">
      <c r="A23" s="12" t="s">
        <v>85</v>
      </c>
      <c r="B23" s="13">
        <v>15</v>
      </c>
      <c r="C23" s="13">
        <v>21</v>
      </c>
      <c r="D23" s="13">
        <v>33</v>
      </c>
      <c r="E23" s="1"/>
    </row>
    <row r="24" spans="1:5" x14ac:dyDescent="0.25">
      <c r="A24" t="s">
        <v>87</v>
      </c>
      <c r="B24" s="1"/>
      <c r="C24" s="1"/>
      <c r="D24" s="1"/>
      <c r="E24" s="1"/>
    </row>
    <row r="25" spans="1:5" x14ac:dyDescent="0.25">
      <c r="A25" t="s">
        <v>88</v>
      </c>
      <c r="B25" s="1"/>
      <c r="C25" s="1"/>
      <c r="D25" s="1"/>
      <c r="E25" s="1"/>
    </row>
    <row r="26" spans="1:5" x14ac:dyDescent="0.25">
      <c r="A26" t="s">
        <v>89</v>
      </c>
      <c r="B26" s="1"/>
      <c r="C26" s="1"/>
      <c r="D26" s="1"/>
      <c r="E26" s="1"/>
    </row>
    <row r="27" spans="1:5" x14ac:dyDescent="0.25">
      <c r="B27" s="1"/>
      <c r="C27" s="1"/>
      <c r="D27" s="1"/>
      <c r="E27" s="1"/>
    </row>
    <row r="28" spans="1:5" x14ac:dyDescent="0.25">
      <c r="A28" t="s">
        <v>86</v>
      </c>
      <c r="B28" s="1"/>
      <c r="C28" s="1"/>
      <c r="D28" s="1"/>
      <c r="E28" s="1"/>
    </row>
    <row r="29" spans="1:5" x14ac:dyDescent="0.25">
      <c r="A29" t="s">
        <v>84</v>
      </c>
      <c r="B29" s="1"/>
      <c r="C29" s="1"/>
      <c r="D29" s="1"/>
      <c r="E29" s="1"/>
    </row>
    <row r="30" spans="1:5" x14ac:dyDescent="0.25">
      <c r="B30" s="1"/>
      <c r="C30" s="1"/>
      <c r="D30" s="1"/>
      <c r="E30" s="1"/>
    </row>
    <row r="31" spans="1:5" ht="15.75" thickBot="1" x14ac:dyDescent="0.3">
      <c r="A31" s="5"/>
      <c r="B31" s="6"/>
      <c r="C31" s="6" t="s">
        <v>14</v>
      </c>
      <c r="D31" s="6"/>
      <c r="E31" s="6"/>
    </row>
    <row r="32" spans="1:5" x14ac:dyDescent="0.25">
      <c r="B32" s="1"/>
      <c r="C32" s="1"/>
      <c r="D32" s="1"/>
      <c r="E32" s="1"/>
    </row>
    <row r="33" spans="1:5" x14ac:dyDescent="0.25">
      <c r="A33" s="2"/>
      <c r="B33" s="3" t="s">
        <v>15</v>
      </c>
      <c r="C33" s="3"/>
      <c r="D33" s="3" t="s">
        <v>16</v>
      </c>
      <c r="E33" s="1"/>
    </row>
    <row r="34" spans="1:5" x14ac:dyDescent="0.25">
      <c r="A34" s="4" t="s">
        <v>17</v>
      </c>
      <c r="B34" s="7">
        <v>83</v>
      </c>
      <c r="C34" s="7" t="s">
        <v>20</v>
      </c>
      <c r="D34" s="7">
        <f>B34*150%</f>
        <v>124.5</v>
      </c>
      <c r="E34" s="1"/>
    </row>
    <row r="35" spans="1:5" x14ac:dyDescent="0.25">
      <c r="A35" s="4" t="s">
        <v>18</v>
      </c>
      <c r="B35" s="7">
        <v>83</v>
      </c>
      <c r="C35" s="7" t="s">
        <v>20</v>
      </c>
      <c r="D35" s="7">
        <f>B35*150%</f>
        <v>124.5</v>
      </c>
      <c r="E35" s="1"/>
    </row>
    <row r="36" spans="1:5" x14ac:dyDescent="0.25">
      <c r="A36" s="9" t="s">
        <v>6</v>
      </c>
      <c r="B36" s="8">
        <v>159</v>
      </c>
      <c r="C36" s="8" t="s">
        <v>20</v>
      </c>
      <c r="D36" s="8">
        <f>B36*150%</f>
        <v>238.5</v>
      </c>
      <c r="E36" s="1"/>
    </row>
    <row r="37" spans="1:5" x14ac:dyDescent="0.25">
      <c r="A37" s="10" t="s">
        <v>19</v>
      </c>
      <c r="B37" s="11">
        <v>178</v>
      </c>
      <c r="C37" s="11" t="s">
        <v>20</v>
      </c>
      <c r="D37" s="11">
        <f>B37*150%</f>
        <v>267</v>
      </c>
      <c r="E37" s="1"/>
    </row>
    <row r="38" spans="1:5" x14ac:dyDescent="0.25">
      <c r="A38" s="12" t="s">
        <v>8</v>
      </c>
      <c r="B38" s="13" t="s">
        <v>21</v>
      </c>
      <c r="C38" s="13" t="s">
        <v>20</v>
      </c>
      <c r="D38" s="13" t="s">
        <v>21</v>
      </c>
      <c r="E38" s="1"/>
    </row>
    <row r="39" spans="1:5" x14ac:dyDescent="0.25">
      <c r="B39" s="1"/>
      <c r="C39" s="1"/>
      <c r="D39" s="1"/>
      <c r="E39" s="1"/>
    </row>
    <row r="40" spans="1:5" x14ac:dyDescent="0.25">
      <c r="B40" s="1"/>
    </row>
    <row r="41" spans="1:5" ht="15.75" thickBot="1" x14ac:dyDescent="0.3">
      <c r="A41" s="5" t="s">
        <v>22</v>
      </c>
      <c r="B41" s="6"/>
    </row>
    <row r="42" spans="1:5" x14ac:dyDescent="0.25">
      <c r="B42" s="1"/>
    </row>
    <row r="43" spans="1:5" x14ac:dyDescent="0.25">
      <c r="A43" s="16" t="s">
        <v>25</v>
      </c>
      <c r="B43" s="17" t="s">
        <v>90</v>
      </c>
    </row>
    <row r="44" spans="1:5" x14ac:dyDescent="0.25">
      <c r="A44" s="14" t="s">
        <v>23</v>
      </c>
      <c r="B44" s="15" t="s">
        <v>91</v>
      </c>
      <c r="D44" s="22"/>
      <c r="E44" s="23"/>
    </row>
    <row r="45" spans="1:5" x14ac:dyDescent="0.25">
      <c r="A45" s="10" t="s">
        <v>27</v>
      </c>
      <c r="B45" s="11" t="s">
        <v>72</v>
      </c>
    </row>
    <row r="46" spans="1:5" x14ac:dyDescent="0.25">
      <c r="A46" s="12" t="s">
        <v>31</v>
      </c>
      <c r="B46" s="13" t="s">
        <v>32</v>
      </c>
    </row>
    <row r="47" spans="1:5" x14ac:dyDescent="0.25">
      <c r="A47" s="20"/>
      <c r="B47" s="21"/>
    </row>
    <row r="48" spans="1:5" x14ac:dyDescent="0.25">
      <c r="B48" s="1"/>
    </row>
    <row r="49" spans="1:5" x14ac:dyDescent="0.25">
      <c r="B49" s="1"/>
    </row>
    <row r="50" spans="1:5" x14ac:dyDescent="0.25">
      <c r="B50" s="1"/>
    </row>
    <row r="51" spans="1:5" x14ac:dyDescent="0.25">
      <c r="B51" s="1"/>
    </row>
    <row r="52" spans="1:5" x14ac:dyDescent="0.25">
      <c r="B52" s="1"/>
      <c r="C52" s="1"/>
      <c r="D52" s="1"/>
      <c r="E52" s="1"/>
    </row>
    <row r="53" spans="1:5" x14ac:dyDescent="0.25">
      <c r="B53" s="1"/>
      <c r="C53" s="1"/>
      <c r="D53" s="1"/>
      <c r="E53" s="1"/>
    </row>
    <row r="54" spans="1:5" x14ac:dyDescent="0.25">
      <c r="A54" t="s">
        <v>40</v>
      </c>
      <c r="B54" s="1" t="s">
        <v>41</v>
      </c>
      <c r="C54" s="1"/>
      <c r="D54" s="1"/>
      <c r="E54" s="1"/>
    </row>
    <row r="55" spans="1:5" x14ac:dyDescent="0.25">
      <c r="A55" s="1">
        <v>2511</v>
      </c>
      <c r="B55" s="18" t="s">
        <v>42</v>
      </c>
    </row>
    <row r="56" spans="1:5" x14ac:dyDescent="0.25">
      <c r="A56" s="1">
        <v>2512</v>
      </c>
      <c r="B56" s="18" t="s">
        <v>43</v>
      </c>
    </row>
    <row r="57" spans="1:5" x14ac:dyDescent="0.25">
      <c r="A57" s="1">
        <v>2513</v>
      </c>
      <c r="B57" s="18" t="s">
        <v>44</v>
      </c>
    </row>
    <row r="58" spans="1:5" x14ac:dyDescent="0.25">
      <c r="A58" s="1"/>
      <c r="B58" s="18"/>
    </row>
    <row r="59" spans="1:5" x14ac:dyDescent="0.25">
      <c r="A59" s="1">
        <v>2521</v>
      </c>
      <c r="B59" s="18" t="s">
        <v>45</v>
      </c>
    </row>
    <row r="60" spans="1:5" x14ac:dyDescent="0.25">
      <c r="A60" s="1">
        <v>2522</v>
      </c>
      <c r="B60" s="18" t="s">
        <v>47</v>
      </c>
    </row>
    <row r="61" spans="1:5" x14ac:dyDescent="0.25">
      <c r="A61" s="1">
        <v>2523</v>
      </c>
      <c r="B61" s="18" t="s">
        <v>46</v>
      </c>
    </row>
    <row r="62" spans="1:5" x14ac:dyDescent="0.25">
      <c r="A62" s="1"/>
      <c r="B62" s="18"/>
    </row>
    <row r="63" spans="1:5" x14ac:dyDescent="0.25">
      <c r="A63" s="1">
        <v>2531</v>
      </c>
      <c r="B63" s="18" t="s">
        <v>49</v>
      </c>
    </row>
    <row r="64" spans="1:5" x14ac:dyDescent="0.25">
      <c r="A64" s="1">
        <v>2532</v>
      </c>
      <c r="B64" s="18" t="s">
        <v>50</v>
      </c>
    </row>
    <row r="65" spans="1:5" x14ac:dyDescent="0.25">
      <c r="A65" s="1">
        <v>2533</v>
      </c>
      <c r="B65" s="18" t="s">
        <v>48</v>
      </c>
    </row>
    <row r="66" spans="1:5" x14ac:dyDescent="0.25">
      <c r="A66" s="1"/>
      <c r="B66" s="18"/>
    </row>
    <row r="67" spans="1:5" x14ac:dyDescent="0.25">
      <c r="A67" s="1">
        <v>2571</v>
      </c>
      <c r="B67" s="18" t="s">
        <v>52</v>
      </c>
    </row>
    <row r="68" spans="1:5" x14ac:dyDescent="0.25">
      <c r="A68" s="1">
        <v>2572</v>
      </c>
      <c r="B68" s="18" t="s">
        <v>53</v>
      </c>
    </row>
    <row r="69" spans="1:5" x14ac:dyDescent="0.25">
      <c r="A69" s="1">
        <v>2573</v>
      </c>
      <c r="B69" s="18" t="s">
        <v>51</v>
      </c>
    </row>
    <row r="70" spans="1:5" x14ac:dyDescent="0.25">
      <c r="A70" s="1"/>
      <c r="B70" s="18" t="s">
        <v>61</v>
      </c>
    </row>
    <row r="71" spans="1:5" x14ac:dyDescent="0.25">
      <c r="A71" s="1"/>
      <c r="B71" s="18"/>
      <c r="C71" s="1"/>
      <c r="D71" s="1"/>
      <c r="E71" s="1"/>
    </row>
    <row r="72" spans="1:5" x14ac:dyDescent="0.25">
      <c r="A72" s="1">
        <v>2581</v>
      </c>
      <c r="B72" s="18" t="s">
        <v>54</v>
      </c>
      <c r="C72" s="1"/>
      <c r="D72" s="1"/>
      <c r="E72" s="1"/>
    </row>
    <row r="73" spans="1:5" x14ac:dyDescent="0.25">
      <c r="A73" s="1">
        <v>2582</v>
      </c>
      <c r="B73" s="18" t="s">
        <v>55</v>
      </c>
      <c r="C73" s="1"/>
      <c r="D73" s="1"/>
      <c r="E73" s="1"/>
    </row>
    <row r="74" spans="1:5" x14ac:dyDescent="0.25">
      <c r="A74" s="1">
        <v>2583</v>
      </c>
      <c r="B74" s="18" t="s">
        <v>56</v>
      </c>
      <c r="C74" s="1"/>
      <c r="D74" s="1"/>
      <c r="E74" s="1"/>
    </row>
    <row r="75" spans="1:5" x14ac:dyDescent="0.25">
      <c r="A75" s="1"/>
      <c r="B75" s="18" t="s">
        <v>57</v>
      </c>
      <c r="C75" s="1"/>
      <c r="D75" s="1"/>
      <c r="E75" s="1"/>
    </row>
    <row r="76" spans="1:5" x14ac:dyDescent="0.25">
      <c r="A76" s="1"/>
      <c r="B76" s="18"/>
      <c r="C76" s="1"/>
      <c r="D76" s="1"/>
      <c r="E76" s="1"/>
    </row>
    <row r="77" spans="1:5" x14ac:dyDescent="0.25">
      <c r="A77" s="1">
        <v>2591</v>
      </c>
      <c r="B77" s="18" t="s">
        <v>58</v>
      </c>
      <c r="C77" s="1"/>
      <c r="D77" s="1"/>
      <c r="E77" s="1"/>
    </row>
    <row r="78" spans="1:5" x14ac:dyDescent="0.25">
      <c r="A78" s="1">
        <v>2592</v>
      </c>
      <c r="B78" s="18" t="s">
        <v>59</v>
      </c>
      <c r="C78" s="1"/>
      <c r="D78" s="1"/>
      <c r="E78" s="1"/>
    </row>
    <row r="79" spans="1:5" x14ac:dyDescent="0.25">
      <c r="A79" s="1">
        <v>2593</v>
      </c>
      <c r="B79" s="18" t="s">
        <v>60</v>
      </c>
      <c r="C79" s="1"/>
      <c r="D79" s="1"/>
      <c r="E79" s="1"/>
    </row>
    <row r="80" spans="1:5" x14ac:dyDescent="0.25">
      <c r="A80" s="18" t="s">
        <v>63</v>
      </c>
      <c r="B80" s="1"/>
      <c r="C80" s="1"/>
      <c r="D80" s="1"/>
    </row>
    <row r="81" spans="1:5" x14ac:dyDescent="0.25">
      <c r="B81" s="18" t="s">
        <v>62</v>
      </c>
      <c r="C81" s="1"/>
      <c r="D81" s="1"/>
      <c r="E81" s="1"/>
    </row>
    <row r="82" spans="1:5" x14ac:dyDescent="0.25">
      <c r="B82" s="18" t="s">
        <v>77</v>
      </c>
      <c r="C82" s="1"/>
      <c r="D82" s="1"/>
      <c r="E82" s="1"/>
    </row>
    <row r="83" spans="1:5" x14ac:dyDescent="0.25">
      <c r="B83" s="1"/>
      <c r="C83" s="1"/>
      <c r="D83" s="1"/>
      <c r="E83" s="1"/>
    </row>
    <row r="84" spans="1:5" x14ac:dyDescent="0.25">
      <c r="A84" s="1"/>
      <c r="B84" s="18" t="s">
        <v>65</v>
      </c>
      <c r="C84" s="1"/>
      <c r="D84" s="1"/>
      <c r="E84" s="1"/>
    </row>
    <row r="85" spans="1:5" x14ac:dyDescent="0.25">
      <c r="A85" s="1">
        <v>2661</v>
      </c>
      <c r="B85" s="18" t="s">
        <v>75</v>
      </c>
      <c r="C85" s="1"/>
      <c r="D85" s="1"/>
      <c r="E85" s="1"/>
    </row>
    <row r="86" spans="1:5" x14ac:dyDescent="0.25">
      <c r="A86" s="1">
        <v>3510</v>
      </c>
      <c r="B86" s="18" t="s">
        <v>66</v>
      </c>
      <c r="C86" s="1"/>
      <c r="D86" s="1"/>
      <c r="E86" s="1"/>
    </row>
    <row r="87" spans="1:5" x14ac:dyDescent="0.25">
      <c r="A87" s="1">
        <v>3690</v>
      </c>
      <c r="B87" s="18" t="s">
        <v>67</v>
      </c>
      <c r="C87" s="1"/>
      <c r="D87" s="1"/>
      <c r="E87" s="1"/>
    </row>
    <row r="88" spans="1:5" x14ac:dyDescent="0.25">
      <c r="A88" s="1">
        <v>2091</v>
      </c>
      <c r="B88" s="18" t="s">
        <v>70</v>
      </c>
    </row>
    <row r="89" spans="1:5" x14ac:dyDescent="0.25">
      <c r="A89" s="1">
        <v>2190</v>
      </c>
      <c r="B89" s="18" t="s">
        <v>68</v>
      </c>
    </row>
    <row r="90" spans="1:5" x14ac:dyDescent="0.25">
      <c r="A90" s="1">
        <v>2990</v>
      </c>
      <c r="B90" s="18" t="s">
        <v>69</v>
      </c>
    </row>
    <row r="91" spans="1:5" x14ac:dyDescent="0.25">
      <c r="A91" s="1">
        <v>2230</v>
      </c>
      <c r="B91" s="18" t="s">
        <v>73</v>
      </c>
    </row>
    <row r="92" spans="1:5" x14ac:dyDescent="0.25">
      <c r="A92" s="1"/>
      <c r="B92" s="1"/>
    </row>
    <row r="93" spans="1:5" x14ac:dyDescent="0.25">
      <c r="A93" s="1"/>
      <c r="B93" s="1"/>
    </row>
    <row r="94" spans="1:5" x14ac:dyDescent="0.25">
      <c r="A94" s="1"/>
      <c r="B94" s="1"/>
    </row>
    <row r="95" spans="1:5" x14ac:dyDescent="0.25">
      <c r="A95" s="1"/>
      <c r="B95" s="1"/>
    </row>
  </sheetData>
  <mergeCells count="1">
    <mergeCell ref="A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workbookViewId="0">
      <selection sqref="A1:XFD1048576"/>
    </sheetView>
  </sheetViews>
  <sheetFormatPr defaultRowHeight="15" x14ac:dyDescent="0.25"/>
  <cols>
    <col min="1" max="1" width="15.5703125" bestFit="1" customWidth="1"/>
    <col min="2" max="2" width="15.42578125" style="1" bestFit="1" customWidth="1"/>
    <col min="3" max="3" width="12.85546875" style="1" bestFit="1" customWidth="1"/>
    <col min="4" max="4" width="15.7109375" style="1" bestFit="1" customWidth="1"/>
    <col min="5" max="5" width="16.42578125" style="1" bestFit="1" customWidth="1"/>
  </cols>
  <sheetData>
    <row r="2" spans="1: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4" t="s">
        <v>5</v>
      </c>
      <c r="B3" s="7">
        <v>8</v>
      </c>
      <c r="C3" s="7">
        <v>16</v>
      </c>
      <c r="D3" s="7">
        <v>24</v>
      </c>
      <c r="E3" s="7">
        <v>32</v>
      </c>
    </row>
    <row r="4" spans="1:5" x14ac:dyDescent="0.25">
      <c r="A4" s="9" t="s">
        <v>6</v>
      </c>
      <c r="B4" s="8">
        <v>9</v>
      </c>
      <c r="C4" s="8">
        <v>18</v>
      </c>
      <c r="D4" s="8">
        <v>27</v>
      </c>
      <c r="E4" s="8">
        <v>36</v>
      </c>
    </row>
    <row r="5" spans="1:5" x14ac:dyDescent="0.25">
      <c r="A5" s="10" t="s">
        <v>7</v>
      </c>
      <c r="B5" s="11">
        <v>11</v>
      </c>
      <c r="C5" s="11">
        <v>22</v>
      </c>
      <c r="D5" s="11">
        <v>33</v>
      </c>
      <c r="E5" s="11">
        <v>44</v>
      </c>
    </row>
    <row r="6" spans="1:5" x14ac:dyDescent="0.25">
      <c r="A6" s="12" t="s">
        <v>8</v>
      </c>
      <c r="B6" s="13">
        <v>11.75</v>
      </c>
      <c r="C6" s="13">
        <v>23.5</v>
      </c>
      <c r="D6" s="13">
        <v>35.25</v>
      </c>
      <c r="E6" s="13">
        <v>47</v>
      </c>
    </row>
    <row r="9" spans="1:5" x14ac:dyDescent="0.25">
      <c r="A9" s="2" t="s">
        <v>9</v>
      </c>
      <c r="B9" s="3" t="s">
        <v>1</v>
      </c>
      <c r="C9" s="3" t="s">
        <v>2</v>
      </c>
      <c r="D9" s="3" t="s">
        <v>3</v>
      </c>
      <c r="E9" s="3" t="s">
        <v>4</v>
      </c>
    </row>
    <row r="10" spans="1:5" x14ac:dyDescent="0.25">
      <c r="A10" s="4" t="s">
        <v>5</v>
      </c>
      <c r="B10" s="7">
        <v>8</v>
      </c>
      <c r="C10" s="7">
        <v>16</v>
      </c>
      <c r="D10" s="7">
        <v>24</v>
      </c>
      <c r="E10" s="7">
        <v>32</v>
      </c>
    </row>
    <row r="11" spans="1:5" x14ac:dyDescent="0.25">
      <c r="A11" s="9" t="s">
        <v>6</v>
      </c>
      <c r="B11" s="8">
        <v>9</v>
      </c>
      <c r="C11" s="8">
        <v>18</v>
      </c>
      <c r="D11" s="8">
        <v>27</v>
      </c>
      <c r="E11" s="8">
        <v>36</v>
      </c>
    </row>
    <row r="12" spans="1:5" x14ac:dyDescent="0.25">
      <c r="A12" s="10" t="s">
        <v>7</v>
      </c>
      <c r="B12" s="11">
        <v>11</v>
      </c>
      <c r="C12" s="11">
        <v>22</v>
      </c>
      <c r="D12" s="11">
        <v>33</v>
      </c>
      <c r="E12" s="11">
        <v>44</v>
      </c>
    </row>
    <row r="13" spans="1:5" x14ac:dyDescent="0.25">
      <c r="A13" s="12" t="s">
        <v>8</v>
      </c>
      <c r="B13" s="13">
        <v>11.75</v>
      </c>
      <c r="C13" s="13">
        <v>23.5</v>
      </c>
      <c r="D13" s="13">
        <v>35.25</v>
      </c>
      <c r="E13" s="13">
        <v>47</v>
      </c>
    </row>
    <row r="16" spans="1:5" ht="15.75" thickBot="1" x14ac:dyDescent="0.3">
      <c r="A16" s="5"/>
      <c r="B16" s="6"/>
      <c r="C16" s="6" t="s">
        <v>10</v>
      </c>
      <c r="D16" s="6"/>
      <c r="E16" s="6"/>
    </row>
    <row r="18" spans="1:5" x14ac:dyDescent="0.25">
      <c r="A18" s="2"/>
      <c r="B18" s="3" t="s">
        <v>11</v>
      </c>
      <c r="C18" s="3" t="s">
        <v>12</v>
      </c>
      <c r="D18" s="3" t="s">
        <v>13</v>
      </c>
    </row>
    <row r="19" spans="1:5" x14ac:dyDescent="0.25">
      <c r="A19" s="4" t="s">
        <v>5</v>
      </c>
      <c r="B19" s="7">
        <v>7.5</v>
      </c>
      <c r="C19" s="7">
        <v>8.5</v>
      </c>
      <c r="D19" s="7">
        <v>16</v>
      </c>
    </row>
    <row r="20" spans="1:5" x14ac:dyDescent="0.25">
      <c r="A20" s="9" t="s">
        <v>6</v>
      </c>
      <c r="B20" s="8">
        <v>8.5</v>
      </c>
      <c r="C20" s="8">
        <v>9.5</v>
      </c>
      <c r="D20" s="8">
        <v>18</v>
      </c>
    </row>
    <row r="21" spans="1:5" x14ac:dyDescent="0.25">
      <c r="A21" s="10" t="s">
        <v>7</v>
      </c>
      <c r="B21" s="11">
        <v>10.5</v>
      </c>
      <c r="C21" s="11">
        <v>11.5</v>
      </c>
      <c r="D21" s="11">
        <v>22</v>
      </c>
    </row>
    <row r="22" spans="1:5" x14ac:dyDescent="0.25">
      <c r="A22" s="12" t="s">
        <v>8</v>
      </c>
      <c r="B22" s="13">
        <v>11.25</v>
      </c>
      <c r="C22" s="13">
        <v>12.25</v>
      </c>
      <c r="D22" s="13">
        <v>23.5</v>
      </c>
    </row>
    <row r="25" spans="1:5" ht="15.75" thickBot="1" x14ac:dyDescent="0.3">
      <c r="A25" s="5"/>
      <c r="B25" s="6"/>
      <c r="C25" s="6" t="s">
        <v>14</v>
      </c>
      <c r="D25" s="6"/>
      <c r="E25" s="6"/>
    </row>
    <row r="27" spans="1:5" x14ac:dyDescent="0.25">
      <c r="A27" s="2"/>
      <c r="B27" s="3" t="s">
        <v>15</v>
      </c>
      <c r="C27" s="3"/>
      <c r="D27" s="3" t="s">
        <v>16</v>
      </c>
    </row>
    <row r="28" spans="1:5" x14ac:dyDescent="0.25">
      <c r="A28" s="4" t="s">
        <v>17</v>
      </c>
      <c r="B28" s="7">
        <v>71</v>
      </c>
      <c r="C28" s="7" t="s">
        <v>20</v>
      </c>
      <c r="D28" s="7">
        <f>B28*150%</f>
        <v>106.5</v>
      </c>
    </row>
    <row r="29" spans="1:5" x14ac:dyDescent="0.25">
      <c r="A29" s="4" t="s">
        <v>18</v>
      </c>
      <c r="B29" s="7">
        <v>89</v>
      </c>
      <c r="C29" s="7" t="s">
        <v>20</v>
      </c>
      <c r="D29" s="7">
        <f>B29*150%</f>
        <v>133.5</v>
      </c>
    </row>
    <row r="30" spans="1:5" x14ac:dyDescent="0.25">
      <c r="A30" s="9" t="s">
        <v>6</v>
      </c>
      <c r="B30" s="8">
        <v>131</v>
      </c>
      <c r="C30" s="8" t="s">
        <v>20</v>
      </c>
      <c r="D30" s="8">
        <f>B30*150%</f>
        <v>196.5</v>
      </c>
    </row>
    <row r="31" spans="1:5" x14ac:dyDescent="0.25">
      <c r="A31" s="10" t="s">
        <v>19</v>
      </c>
      <c r="B31" s="11">
        <v>146</v>
      </c>
      <c r="C31" s="11" t="s">
        <v>20</v>
      </c>
      <c r="D31" s="11">
        <f>B31*150%</f>
        <v>219</v>
      </c>
    </row>
    <row r="32" spans="1:5" x14ac:dyDescent="0.25">
      <c r="A32" s="12" t="s">
        <v>8</v>
      </c>
      <c r="B32" s="13" t="s">
        <v>21</v>
      </c>
      <c r="C32" s="13" t="s">
        <v>20</v>
      </c>
      <c r="D32" s="13" t="s">
        <v>21</v>
      </c>
    </row>
    <row r="35" spans="1:2" ht="15.75" thickBot="1" x14ac:dyDescent="0.3">
      <c r="A35" s="5" t="s">
        <v>22</v>
      </c>
      <c r="B35" s="6"/>
    </row>
    <row r="37" spans="1:2" x14ac:dyDescent="0.25">
      <c r="A37" s="14" t="s">
        <v>23</v>
      </c>
      <c r="B37" s="15" t="s">
        <v>33</v>
      </c>
    </row>
    <row r="38" spans="1:2" x14ac:dyDescent="0.25">
      <c r="A38" s="16" t="s">
        <v>25</v>
      </c>
      <c r="B38" s="17" t="s">
        <v>35</v>
      </c>
    </row>
    <row r="39" spans="1:2" x14ac:dyDescent="0.25">
      <c r="A39" s="10" t="s">
        <v>27</v>
      </c>
      <c r="B39" s="11" t="s">
        <v>28</v>
      </c>
    </row>
    <row r="40" spans="1:2" x14ac:dyDescent="0.25">
      <c r="A40" s="12" t="s">
        <v>31</v>
      </c>
      <c r="B40" s="13" t="s">
        <v>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workbookViewId="0">
      <selection activeCell="B40" sqref="B40"/>
    </sheetView>
  </sheetViews>
  <sheetFormatPr defaultRowHeight="15" x14ac:dyDescent="0.25"/>
  <cols>
    <col min="1" max="1" width="15.5703125" bestFit="1" customWidth="1"/>
    <col min="2" max="2" width="15.42578125" style="1" bestFit="1" customWidth="1"/>
    <col min="3" max="3" width="12.85546875" style="1" bestFit="1" customWidth="1"/>
    <col min="4" max="4" width="15.7109375" style="1" bestFit="1" customWidth="1"/>
    <col min="5" max="5" width="16.42578125" style="1" bestFit="1" customWidth="1"/>
  </cols>
  <sheetData>
    <row r="2" spans="1: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4" t="s">
        <v>5</v>
      </c>
      <c r="B3" s="7">
        <v>7.75</v>
      </c>
      <c r="C3" s="7">
        <v>15.5</v>
      </c>
      <c r="D3" s="7">
        <v>23.25</v>
      </c>
      <c r="E3" s="7">
        <v>31</v>
      </c>
    </row>
    <row r="4" spans="1:5" x14ac:dyDescent="0.25">
      <c r="A4" s="9" t="s">
        <v>6</v>
      </c>
      <c r="B4" s="8">
        <v>8.75</v>
      </c>
      <c r="C4" s="8">
        <v>17.5</v>
      </c>
      <c r="D4" s="8">
        <v>26.25</v>
      </c>
      <c r="E4" s="8">
        <v>35</v>
      </c>
    </row>
    <row r="5" spans="1:5" x14ac:dyDescent="0.25">
      <c r="A5" s="10" t="s">
        <v>7</v>
      </c>
      <c r="B5" s="11">
        <v>10.75</v>
      </c>
      <c r="C5" s="11">
        <v>21.5</v>
      </c>
      <c r="D5" s="11">
        <v>32.25</v>
      </c>
      <c r="E5" s="11">
        <v>43</v>
      </c>
    </row>
    <row r="6" spans="1:5" x14ac:dyDescent="0.25">
      <c r="A6" s="12" t="s">
        <v>8</v>
      </c>
      <c r="B6" s="13">
        <v>11.5</v>
      </c>
      <c r="C6" s="13">
        <v>23</v>
      </c>
      <c r="D6" s="13">
        <v>34.5</v>
      </c>
      <c r="E6" s="13">
        <v>46</v>
      </c>
    </row>
    <row r="9" spans="1:5" x14ac:dyDescent="0.25">
      <c r="A9" s="2" t="s">
        <v>9</v>
      </c>
      <c r="B9" s="3" t="s">
        <v>1</v>
      </c>
      <c r="C9" s="3" t="s">
        <v>2</v>
      </c>
      <c r="D9" s="3" t="s">
        <v>3</v>
      </c>
      <c r="E9" s="3" t="s">
        <v>4</v>
      </c>
    </row>
    <row r="10" spans="1:5" x14ac:dyDescent="0.25">
      <c r="A10" s="4" t="s">
        <v>5</v>
      </c>
      <c r="B10" s="7">
        <v>7.75</v>
      </c>
      <c r="C10" s="7">
        <v>15.5</v>
      </c>
      <c r="D10" s="7">
        <v>23.25</v>
      </c>
      <c r="E10" s="7">
        <v>31</v>
      </c>
    </row>
    <row r="11" spans="1:5" x14ac:dyDescent="0.25">
      <c r="A11" s="9" t="s">
        <v>6</v>
      </c>
      <c r="B11" s="8">
        <v>8.75</v>
      </c>
      <c r="C11" s="8">
        <v>17.5</v>
      </c>
      <c r="D11" s="8">
        <v>26.25</v>
      </c>
      <c r="E11" s="8">
        <v>35</v>
      </c>
    </row>
    <row r="12" spans="1:5" x14ac:dyDescent="0.25">
      <c r="A12" s="10" t="s">
        <v>7</v>
      </c>
      <c r="B12" s="11">
        <v>10.75</v>
      </c>
      <c r="C12" s="11">
        <v>21.5</v>
      </c>
      <c r="D12" s="11">
        <v>32.25</v>
      </c>
      <c r="E12" s="11">
        <v>43</v>
      </c>
    </row>
    <row r="13" spans="1:5" x14ac:dyDescent="0.25">
      <c r="A13" s="12" t="s">
        <v>8</v>
      </c>
      <c r="B13" s="13">
        <v>11.5</v>
      </c>
      <c r="C13" s="13">
        <v>23</v>
      </c>
      <c r="D13" s="13">
        <v>34.5</v>
      </c>
      <c r="E13" s="13">
        <v>46</v>
      </c>
    </row>
    <row r="16" spans="1:5" ht="15.75" thickBot="1" x14ac:dyDescent="0.3">
      <c r="A16" s="5"/>
      <c r="B16" s="6"/>
      <c r="C16" s="6" t="s">
        <v>10</v>
      </c>
      <c r="D16" s="6"/>
      <c r="E16" s="6"/>
    </row>
    <row r="18" spans="1:5" x14ac:dyDescent="0.25">
      <c r="A18" s="2"/>
      <c r="B18" s="3" t="s">
        <v>11</v>
      </c>
      <c r="C18" s="3" t="s">
        <v>12</v>
      </c>
      <c r="D18" s="3" t="s">
        <v>13</v>
      </c>
    </row>
    <row r="19" spans="1:5" x14ac:dyDescent="0.25">
      <c r="A19" s="4" t="s">
        <v>5</v>
      </c>
      <c r="B19" s="7">
        <v>7.25</v>
      </c>
      <c r="C19" s="7">
        <v>8.25</v>
      </c>
      <c r="D19" s="7">
        <v>15.5</v>
      </c>
    </row>
    <row r="20" spans="1:5" x14ac:dyDescent="0.25">
      <c r="A20" s="9" t="s">
        <v>6</v>
      </c>
      <c r="B20" s="8">
        <v>8.25</v>
      </c>
      <c r="C20" s="8">
        <v>9.25</v>
      </c>
      <c r="D20" s="8">
        <v>17.5</v>
      </c>
    </row>
    <row r="21" spans="1:5" x14ac:dyDescent="0.25">
      <c r="A21" s="10" t="s">
        <v>7</v>
      </c>
      <c r="B21" s="11">
        <v>10.25</v>
      </c>
      <c r="C21" s="11">
        <v>11.25</v>
      </c>
      <c r="D21" s="11">
        <v>21.5</v>
      </c>
    </row>
    <row r="22" spans="1:5" x14ac:dyDescent="0.25">
      <c r="A22" s="12" t="s">
        <v>8</v>
      </c>
      <c r="B22" s="13">
        <v>11</v>
      </c>
      <c r="C22" s="13">
        <v>12</v>
      </c>
      <c r="D22" s="13">
        <v>23</v>
      </c>
    </row>
    <row r="25" spans="1:5" ht="15.75" thickBot="1" x14ac:dyDescent="0.3">
      <c r="A25" s="5"/>
      <c r="B25" s="6"/>
      <c r="C25" s="6" t="s">
        <v>14</v>
      </c>
      <c r="D25" s="6"/>
      <c r="E25" s="6"/>
    </row>
    <row r="27" spans="1:5" x14ac:dyDescent="0.25">
      <c r="A27" s="2"/>
      <c r="B27" s="3" t="s">
        <v>15</v>
      </c>
      <c r="C27" s="3"/>
      <c r="D27" s="3" t="s">
        <v>16</v>
      </c>
    </row>
    <row r="28" spans="1:5" x14ac:dyDescent="0.25">
      <c r="A28" s="4" t="s">
        <v>17</v>
      </c>
      <c r="B28" s="7">
        <v>70</v>
      </c>
      <c r="C28" s="7" t="s">
        <v>20</v>
      </c>
      <c r="D28" s="7">
        <f>B28*150%</f>
        <v>105</v>
      </c>
    </row>
    <row r="29" spans="1:5" x14ac:dyDescent="0.25">
      <c r="A29" s="4" t="s">
        <v>18</v>
      </c>
      <c r="B29" s="7">
        <v>87</v>
      </c>
      <c r="C29" s="7" t="s">
        <v>20</v>
      </c>
      <c r="D29" s="7">
        <f>B29*150%</f>
        <v>130.5</v>
      </c>
    </row>
    <row r="30" spans="1:5" x14ac:dyDescent="0.25">
      <c r="A30" s="9" t="s">
        <v>6</v>
      </c>
      <c r="B30" s="8">
        <v>128</v>
      </c>
      <c r="C30" s="8" t="s">
        <v>20</v>
      </c>
      <c r="D30" s="8">
        <f>B30*150%</f>
        <v>192</v>
      </c>
    </row>
    <row r="31" spans="1:5" x14ac:dyDescent="0.25">
      <c r="A31" s="10" t="s">
        <v>19</v>
      </c>
      <c r="B31" s="11">
        <v>143</v>
      </c>
      <c r="C31" s="11" t="s">
        <v>20</v>
      </c>
      <c r="D31" s="11">
        <f>B31*150%</f>
        <v>214.5</v>
      </c>
    </row>
    <row r="32" spans="1:5" x14ac:dyDescent="0.25">
      <c r="A32" s="12" t="s">
        <v>8</v>
      </c>
      <c r="B32" s="13" t="s">
        <v>21</v>
      </c>
      <c r="C32" s="13" t="s">
        <v>20</v>
      </c>
      <c r="D32" s="13" t="s">
        <v>21</v>
      </c>
    </row>
    <row r="35" spans="1:2" ht="15.75" thickBot="1" x14ac:dyDescent="0.3">
      <c r="A35" s="5" t="s">
        <v>22</v>
      </c>
      <c r="B35" s="6"/>
    </row>
    <row r="37" spans="1:2" x14ac:dyDescent="0.25">
      <c r="A37" s="14" t="s">
        <v>23</v>
      </c>
      <c r="B37" s="15" t="s">
        <v>24</v>
      </c>
    </row>
    <row r="38" spans="1:2" x14ac:dyDescent="0.25">
      <c r="A38" s="16" t="s">
        <v>25</v>
      </c>
      <c r="B38" s="17" t="s">
        <v>36</v>
      </c>
    </row>
    <row r="39" spans="1:2" x14ac:dyDescent="0.25">
      <c r="A39" s="10" t="s">
        <v>27</v>
      </c>
      <c r="B39" s="11" t="s">
        <v>37</v>
      </c>
    </row>
    <row r="40" spans="1:2" x14ac:dyDescent="0.25">
      <c r="A40" s="12" t="s">
        <v>31</v>
      </c>
      <c r="B40" s="13" t="s">
        <v>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workbookViewId="0">
      <selection activeCell="H12" sqref="H12"/>
    </sheetView>
  </sheetViews>
  <sheetFormatPr defaultRowHeight="15" x14ac:dyDescent="0.25"/>
  <cols>
    <col min="1" max="1" width="15.5703125" bestFit="1" customWidth="1"/>
    <col min="2" max="2" width="15.42578125" style="1" bestFit="1" customWidth="1"/>
    <col min="3" max="3" width="12.85546875" style="1" bestFit="1" customWidth="1"/>
    <col min="4" max="4" width="15.7109375" style="1" bestFit="1" customWidth="1"/>
    <col min="5" max="5" width="16.42578125" style="1" bestFit="1" customWidth="1"/>
  </cols>
  <sheetData>
    <row r="2" spans="1: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4" t="s">
        <v>5</v>
      </c>
      <c r="B3" s="7">
        <v>7.5</v>
      </c>
      <c r="C3" s="7">
        <v>15</v>
      </c>
      <c r="D3" s="7">
        <v>22.5</v>
      </c>
      <c r="E3" s="7">
        <v>30</v>
      </c>
    </row>
    <row r="4" spans="1:5" x14ac:dyDescent="0.25">
      <c r="A4" s="9" t="s">
        <v>6</v>
      </c>
      <c r="B4" s="8">
        <v>8.5</v>
      </c>
      <c r="C4" s="8">
        <v>17</v>
      </c>
      <c r="D4" s="8">
        <v>25.5</v>
      </c>
      <c r="E4" s="8">
        <v>34</v>
      </c>
    </row>
    <row r="5" spans="1:5" x14ac:dyDescent="0.25">
      <c r="A5" s="10" t="s">
        <v>7</v>
      </c>
      <c r="B5" s="11">
        <v>10.5</v>
      </c>
      <c r="C5" s="11">
        <v>21</v>
      </c>
      <c r="D5" s="11">
        <v>31.5</v>
      </c>
      <c r="E5" s="11">
        <v>42</v>
      </c>
    </row>
    <row r="6" spans="1:5" x14ac:dyDescent="0.25">
      <c r="A6" s="12" t="s">
        <v>8</v>
      </c>
      <c r="B6" s="13">
        <v>11.25</v>
      </c>
      <c r="C6" s="13">
        <v>22.5</v>
      </c>
      <c r="D6" s="13">
        <v>33.75</v>
      </c>
      <c r="E6" s="13">
        <v>45</v>
      </c>
    </row>
    <row r="9" spans="1:5" x14ac:dyDescent="0.25">
      <c r="A9" s="2" t="s">
        <v>9</v>
      </c>
      <c r="B9" s="3" t="s">
        <v>1</v>
      </c>
      <c r="C9" s="3" t="s">
        <v>2</v>
      </c>
      <c r="D9" s="3" t="s">
        <v>3</v>
      </c>
      <c r="E9" s="3" t="s">
        <v>4</v>
      </c>
    </row>
    <row r="10" spans="1:5" x14ac:dyDescent="0.25">
      <c r="A10" s="4" t="s">
        <v>5</v>
      </c>
      <c r="B10" s="7">
        <v>7.5</v>
      </c>
      <c r="C10" s="7">
        <v>15</v>
      </c>
      <c r="D10" s="7">
        <v>22.5</v>
      </c>
      <c r="E10" s="7">
        <v>30</v>
      </c>
    </row>
    <row r="11" spans="1:5" x14ac:dyDescent="0.25">
      <c r="A11" s="9" t="s">
        <v>6</v>
      </c>
      <c r="B11" s="8">
        <v>8.5</v>
      </c>
      <c r="C11" s="8">
        <v>17</v>
      </c>
      <c r="D11" s="8">
        <v>25.5</v>
      </c>
      <c r="E11" s="8">
        <v>34</v>
      </c>
    </row>
    <row r="12" spans="1:5" x14ac:dyDescent="0.25">
      <c r="A12" s="10" t="s">
        <v>7</v>
      </c>
      <c r="B12" s="11">
        <v>10.5</v>
      </c>
      <c r="C12" s="11">
        <v>21</v>
      </c>
      <c r="D12" s="11">
        <v>31.5</v>
      </c>
      <c r="E12" s="11">
        <v>42</v>
      </c>
    </row>
    <row r="13" spans="1:5" x14ac:dyDescent="0.25">
      <c r="A13" s="12" t="s">
        <v>8</v>
      </c>
      <c r="B13" s="13">
        <v>11.25</v>
      </c>
      <c r="C13" s="13">
        <v>22.5</v>
      </c>
      <c r="D13" s="13">
        <v>33.75</v>
      </c>
      <c r="E13" s="13">
        <v>45</v>
      </c>
    </row>
    <row r="16" spans="1:5" ht="15.75" thickBot="1" x14ac:dyDescent="0.3">
      <c r="A16" s="5"/>
      <c r="B16" s="6"/>
      <c r="C16" s="6" t="s">
        <v>10</v>
      </c>
      <c r="D16" s="6"/>
      <c r="E16" s="6"/>
    </row>
    <row r="18" spans="1:5" x14ac:dyDescent="0.25">
      <c r="A18" s="2"/>
      <c r="B18" s="3" t="s">
        <v>11</v>
      </c>
      <c r="C18" s="3" t="s">
        <v>12</v>
      </c>
      <c r="D18" s="3" t="s">
        <v>13</v>
      </c>
    </row>
    <row r="19" spans="1:5" x14ac:dyDescent="0.25">
      <c r="A19" s="4" t="s">
        <v>5</v>
      </c>
      <c r="B19" s="7">
        <v>7</v>
      </c>
      <c r="C19" s="7">
        <v>8</v>
      </c>
      <c r="D19" s="7">
        <v>15</v>
      </c>
    </row>
    <row r="20" spans="1:5" x14ac:dyDescent="0.25">
      <c r="A20" s="9" t="s">
        <v>6</v>
      </c>
      <c r="B20" s="8">
        <v>8</v>
      </c>
      <c r="C20" s="8">
        <v>9</v>
      </c>
      <c r="D20" s="8">
        <v>17</v>
      </c>
    </row>
    <row r="21" spans="1:5" x14ac:dyDescent="0.25">
      <c r="A21" s="10" t="s">
        <v>7</v>
      </c>
      <c r="B21" s="11">
        <v>10</v>
      </c>
      <c r="C21" s="11">
        <v>11</v>
      </c>
      <c r="D21" s="11">
        <v>21</v>
      </c>
    </row>
    <row r="22" spans="1:5" x14ac:dyDescent="0.25">
      <c r="A22" s="12" t="s">
        <v>8</v>
      </c>
      <c r="B22" s="13">
        <v>11.25</v>
      </c>
      <c r="C22" s="13">
        <v>12.25</v>
      </c>
      <c r="D22" s="13">
        <v>23.5</v>
      </c>
    </row>
    <row r="25" spans="1:5" ht="15.75" thickBot="1" x14ac:dyDescent="0.3">
      <c r="A25" s="5"/>
      <c r="B25" s="6"/>
      <c r="C25" s="6" t="s">
        <v>14</v>
      </c>
      <c r="D25" s="6"/>
      <c r="E25" s="6"/>
    </row>
    <row r="27" spans="1:5" x14ac:dyDescent="0.25">
      <c r="A27" s="2"/>
      <c r="B27" s="3" t="s">
        <v>15</v>
      </c>
      <c r="C27" s="3"/>
      <c r="D27" s="3" t="s">
        <v>16</v>
      </c>
    </row>
    <row r="28" spans="1:5" x14ac:dyDescent="0.25">
      <c r="A28" s="4" t="s">
        <v>17</v>
      </c>
      <c r="B28" s="7">
        <v>59</v>
      </c>
      <c r="C28" s="7" t="s">
        <v>20</v>
      </c>
      <c r="D28" s="7">
        <f>B28*150%</f>
        <v>88.5</v>
      </c>
    </row>
    <row r="29" spans="1:5" x14ac:dyDescent="0.25">
      <c r="A29" s="4" t="s">
        <v>18</v>
      </c>
      <c r="B29" s="7">
        <v>85</v>
      </c>
      <c r="C29" s="7" t="s">
        <v>20</v>
      </c>
      <c r="D29" s="7">
        <f>B29*150%</f>
        <v>127.5</v>
      </c>
    </row>
    <row r="30" spans="1:5" x14ac:dyDescent="0.25">
      <c r="A30" s="9" t="s">
        <v>6</v>
      </c>
      <c r="B30" s="8">
        <v>125</v>
      </c>
      <c r="C30" s="8" t="s">
        <v>20</v>
      </c>
      <c r="D30" s="8">
        <f>B30*150%</f>
        <v>187.5</v>
      </c>
    </row>
    <row r="31" spans="1:5" x14ac:dyDescent="0.25">
      <c r="A31" s="10" t="s">
        <v>19</v>
      </c>
      <c r="B31" s="11">
        <v>140</v>
      </c>
      <c r="C31" s="11" t="s">
        <v>20</v>
      </c>
      <c r="D31" s="11">
        <f>B31*150%</f>
        <v>210</v>
      </c>
    </row>
    <row r="32" spans="1:5" x14ac:dyDescent="0.25">
      <c r="A32" s="12" t="s">
        <v>8</v>
      </c>
      <c r="B32" s="13" t="s">
        <v>21</v>
      </c>
      <c r="C32" s="13" t="s">
        <v>20</v>
      </c>
      <c r="D32" s="13" t="s">
        <v>21</v>
      </c>
    </row>
    <row r="35" spans="1:2" ht="15.75" thickBot="1" x14ac:dyDescent="0.3">
      <c r="A35" s="5" t="s">
        <v>22</v>
      </c>
      <c r="B35" s="6"/>
    </row>
    <row r="37" spans="1:2" x14ac:dyDescent="0.25">
      <c r="A37" s="14" t="s">
        <v>23</v>
      </c>
      <c r="B37" s="15" t="s">
        <v>33</v>
      </c>
    </row>
    <row r="38" spans="1:2" x14ac:dyDescent="0.25">
      <c r="A38" s="16" t="s">
        <v>25</v>
      </c>
      <c r="B38" s="17" t="s">
        <v>35</v>
      </c>
    </row>
    <row r="39" spans="1:2" x14ac:dyDescent="0.25">
      <c r="A39" s="10" t="s">
        <v>27</v>
      </c>
      <c r="B39" s="11" t="s">
        <v>28</v>
      </c>
    </row>
    <row r="40" spans="1:2" x14ac:dyDescent="0.25">
      <c r="A40" s="12" t="s">
        <v>31</v>
      </c>
      <c r="B40" s="13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opLeftCell="A10" workbookViewId="0">
      <selection activeCell="H33" sqref="A1:XFD1048576"/>
    </sheetView>
  </sheetViews>
  <sheetFormatPr defaultRowHeight="15" x14ac:dyDescent="0.25"/>
  <cols>
    <col min="1" max="1" width="15.5703125" bestFit="1" customWidth="1"/>
    <col min="2" max="2" width="15.42578125" bestFit="1" customWidth="1"/>
    <col min="3" max="3" width="12.85546875" bestFit="1" customWidth="1"/>
    <col min="4" max="4" width="15.7109375" bestFit="1" customWidth="1"/>
    <col min="5" max="5" width="16.42578125" bestFit="1" customWidth="1"/>
  </cols>
  <sheetData>
    <row r="1" spans="1:5" ht="23.25" x14ac:dyDescent="0.35">
      <c r="B1" s="19" t="s">
        <v>82</v>
      </c>
      <c r="C1" s="1"/>
      <c r="D1" s="1"/>
      <c r="E1" s="1"/>
    </row>
    <row r="2" spans="1:5" x14ac:dyDescent="0.25">
      <c r="B2" s="1"/>
      <c r="C2" s="1"/>
      <c r="D2" s="1"/>
      <c r="E2" s="1"/>
    </row>
    <row r="3" spans="1:5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4" t="s">
        <v>5</v>
      </c>
      <c r="B4" s="7">
        <f>SUM(B20:D20)</f>
        <v>46</v>
      </c>
      <c r="C4" s="7">
        <f>SUM(C20:D20)</f>
        <v>37</v>
      </c>
      <c r="D4" s="7">
        <f>SUM(D20)</f>
        <v>25</v>
      </c>
      <c r="E4" s="7">
        <v>0</v>
      </c>
    </row>
    <row r="5" spans="1:5" x14ac:dyDescent="0.25">
      <c r="A5" s="9" t="s">
        <v>6</v>
      </c>
      <c r="B5" s="8">
        <f>SUM(B21:D21)</f>
        <v>61</v>
      </c>
      <c r="C5" s="8">
        <f>SUM(C21:D21)</f>
        <v>49</v>
      </c>
      <c r="D5" s="8">
        <v>33</v>
      </c>
      <c r="E5" s="8">
        <v>0</v>
      </c>
    </row>
    <row r="6" spans="1:5" x14ac:dyDescent="0.25">
      <c r="A6" s="10" t="s">
        <v>7</v>
      </c>
      <c r="B6" s="11">
        <f>SUM(B22:D22)</f>
        <v>71</v>
      </c>
      <c r="C6" s="11">
        <f>SUM(C22:D22)</f>
        <v>57</v>
      </c>
      <c r="D6" s="11">
        <v>38</v>
      </c>
      <c r="E6" s="11">
        <v>0</v>
      </c>
    </row>
    <row r="7" spans="1:5" x14ac:dyDescent="0.25">
      <c r="A7" s="12" t="s">
        <v>8</v>
      </c>
      <c r="B7" s="13">
        <f>SUM(B23:D23)</f>
        <v>69</v>
      </c>
      <c r="C7" s="13">
        <f>SUM(C23:D23)</f>
        <v>54</v>
      </c>
      <c r="D7" s="13">
        <v>33</v>
      </c>
      <c r="E7" s="13">
        <v>0</v>
      </c>
    </row>
    <row r="8" spans="1:5" x14ac:dyDescent="0.25">
      <c r="B8" s="1"/>
      <c r="C8" s="1"/>
      <c r="D8" s="1"/>
      <c r="E8" s="1"/>
    </row>
    <row r="9" spans="1:5" x14ac:dyDescent="0.25">
      <c r="B9" s="1"/>
      <c r="C9" s="1"/>
      <c r="D9" s="1"/>
      <c r="E9" s="1"/>
    </row>
    <row r="10" spans="1:5" x14ac:dyDescent="0.25">
      <c r="A10" s="2" t="s">
        <v>9</v>
      </c>
      <c r="B10" s="3" t="s">
        <v>1</v>
      </c>
      <c r="C10" s="3" t="s">
        <v>2</v>
      </c>
      <c r="D10" s="3" t="s">
        <v>3</v>
      </c>
      <c r="E10" s="3" t="s">
        <v>4</v>
      </c>
    </row>
    <row r="11" spans="1:5" x14ac:dyDescent="0.25">
      <c r="A11" s="4" t="s">
        <v>5</v>
      </c>
      <c r="B11" s="7">
        <v>0</v>
      </c>
      <c r="C11" s="7">
        <f>SUM(B20)</f>
        <v>9</v>
      </c>
      <c r="D11" s="7">
        <f>B20+C20</f>
        <v>21</v>
      </c>
      <c r="E11" s="7">
        <f>B20+C20+D20</f>
        <v>46</v>
      </c>
    </row>
    <row r="12" spans="1:5" x14ac:dyDescent="0.25">
      <c r="A12" s="9" t="s">
        <v>6</v>
      </c>
      <c r="B12" s="8">
        <v>0</v>
      </c>
      <c r="C12" s="8">
        <f>B21</f>
        <v>12</v>
      </c>
      <c r="D12" s="8">
        <f>B21+C21</f>
        <v>28</v>
      </c>
      <c r="E12" s="8">
        <f>B21+C21+D21</f>
        <v>61</v>
      </c>
    </row>
    <row r="13" spans="1:5" x14ac:dyDescent="0.25">
      <c r="A13" s="10" t="s">
        <v>7</v>
      </c>
      <c r="B13" s="11">
        <v>0</v>
      </c>
      <c r="C13" s="11">
        <f>B22</f>
        <v>14</v>
      </c>
      <c r="D13" s="11">
        <f>B22+C22</f>
        <v>33</v>
      </c>
      <c r="E13" s="11">
        <f>B22+C22+D22</f>
        <v>71</v>
      </c>
    </row>
    <row r="14" spans="1:5" x14ac:dyDescent="0.25">
      <c r="A14" s="12" t="s">
        <v>8</v>
      </c>
      <c r="B14" s="13">
        <v>0</v>
      </c>
      <c r="C14" s="13">
        <f>B23</f>
        <v>15</v>
      </c>
      <c r="D14" s="13">
        <f>B23+C23</f>
        <v>36</v>
      </c>
      <c r="E14" s="13">
        <f>B23+C23+D23</f>
        <v>69</v>
      </c>
    </row>
    <row r="15" spans="1:5" x14ac:dyDescent="0.25">
      <c r="B15" s="1"/>
      <c r="C15" s="1"/>
      <c r="D15" s="1"/>
      <c r="E15" s="1"/>
    </row>
    <row r="16" spans="1:5" x14ac:dyDescent="0.25">
      <c r="B16" s="1"/>
      <c r="C16" s="1"/>
      <c r="D16" s="1"/>
      <c r="E16" s="1"/>
    </row>
    <row r="17" spans="1:5" ht="15.75" thickBot="1" x14ac:dyDescent="0.3">
      <c r="A17" s="5"/>
      <c r="B17" s="6"/>
      <c r="C17" s="6" t="s">
        <v>10</v>
      </c>
      <c r="D17" s="6"/>
      <c r="E17" s="6"/>
    </row>
    <row r="18" spans="1:5" x14ac:dyDescent="0.25">
      <c r="B18" s="1"/>
      <c r="C18" s="1"/>
      <c r="D18" s="1"/>
      <c r="E18" s="1"/>
    </row>
    <row r="19" spans="1:5" x14ac:dyDescent="0.25">
      <c r="A19" s="2"/>
      <c r="B19" s="3" t="s">
        <v>11</v>
      </c>
      <c r="C19" s="3" t="s">
        <v>12</v>
      </c>
      <c r="D19" s="3" t="s">
        <v>13</v>
      </c>
      <c r="E19" s="1"/>
    </row>
    <row r="20" spans="1:5" x14ac:dyDescent="0.25">
      <c r="A20" s="4" t="s">
        <v>5</v>
      </c>
      <c r="B20" s="7">
        <v>9</v>
      </c>
      <c r="C20" s="7">
        <v>12</v>
      </c>
      <c r="D20" s="7">
        <v>25</v>
      </c>
      <c r="E20" s="1"/>
    </row>
    <row r="21" spans="1:5" x14ac:dyDescent="0.25">
      <c r="A21" s="9" t="s">
        <v>6</v>
      </c>
      <c r="B21" s="8">
        <v>12</v>
      </c>
      <c r="C21" s="8">
        <v>16</v>
      </c>
      <c r="D21" s="8">
        <v>33</v>
      </c>
      <c r="E21" s="1"/>
    </row>
    <row r="22" spans="1:5" x14ac:dyDescent="0.25">
      <c r="A22" s="10" t="s">
        <v>7</v>
      </c>
      <c r="B22" s="11">
        <v>14</v>
      </c>
      <c r="C22" s="11">
        <v>19</v>
      </c>
      <c r="D22" s="11">
        <v>38</v>
      </c>
      <c r="E22" s="1"/>
    </row>
    <row r="23" spans="1:5" x14ac:dyDescent="0.25">
      <c r="A23" s="12" t="s">
        <v>85</v>
      </c>
      <c r="B23" s="13">
        <v>15</v>
      </c>
      <c r="C23" s="13">
        <v>21</v>
      </c>
      <c r="D23" s="13">
        <v>33</v>
      </c>
      <c r="E23" s="1"/>
    </row>
    <row r="24" spans="1:5" x14ac:dyDescent="0.25">
      <c r="A24" t="s">
        <v>87</v>
      </c>
      <c r="B24" s="1"/>
      <c r="C24" s="1"/>
      <c r="D24" s="1"/>
      <c r="E24" s="1"/>
    </row>
    <row r="25" spans="1:5" x14ac:dyDescent="0.25">
      <c r="A25" t="s">
        <v>88</v>
      </c>
      <c r="B25" s="1"/>
      <c r="C25" s="1"/>
      <c r="D25" s="1"/>
      <c r="E25" s="1"/>
    </row>
    <row r="26" spans="1:5" x14ac:dyDescent="0.25">
      <c r="A26" t="s">
        <v>89</v>
      </c>
      <c r="B26" s="1"/>
      <c r="C26" s="1"/>
      <c r="D26" s="1"/>
      <c r="E26" s="1"/>
    </row>
    <row r="27" spans="1:5" x14ac:dyDescent="0.25">
      <c r="B27" s="1"/>
      <c r="C27" s="1"/>
      <c r="D27" s="1"/>
      <c r="E27" s="1"/>
    </row>
    <row r="28" spans="1:5" x14ac:dyDescent="0.25">
      <c r="A28" t="s">
        <v>86</v>
      </c>
      <c r="B28" s="1"/>
      <c r="C28" s="1"/>
      <c r="D28" s="1"/>
      <c r="E28" s="1"/>
    </row>
    <row r="29" spans="1:5" x14ac:dyDescent="0.25">
      <c r="A29" t="s">
        <v>84</v>
      </c>
      <c r="B29" s="1"/>
      <c r="C29" s="1"/>
      <c r="D29" s="1"/>
      <c r="E29" s="1"/>
    </row>
    <row r="30" spans="1:5" x14ac:dyDescent="0.25">
      <c r="B30" s="1"/>
      <c r="C30" s="1"/>
      <c r="D30" s="1"/>
      <c r="E30" s="1"/>
    </row>
    <row r="31" spans="1:5" ht="15.75" thickBot="1" x14ac:dyDescent="0.3">
      <c r="A31" s="5"/>
      <c r="B31" s="6"/>
      <c r="C31" s="6" t="s">
        <v>14</v>
      </c>
      <c r="D31" s="6"/>
      <c r="E31" s="6"/>
    </row>
    <row r="32" spans="1:5" x14ac:dyDescent="0.25">
      <c r="B32" s="1"/>
      <c r="C32" s="1"/>
      <c r="D32" s="1"/>
      <c r="E32" s="1"/>
    </row>
    <row r="33" spans="1:5" x14ac:dyDescent="0.25">
      <c r="A33" s="2"/>
      <c r="B33" s="3" t="s">
        <v>15</v>
      </c>
      <c r="C33" s="3"/>
      <c r="D33" s="3" t="s">
        <v>16</v>
      </c>
      <c r="E33" s="1"/>
    </row>
    <row r="34" spans="1:5" x14ac:dyDescent="0.25">
      <c r="A34" s="4" t="s">
        <v>17</v>
      </c>
      <c r="B34" s="7">
        <v>83</v>
      </c>
      <c r="C34" s="7" t="s">
        <v>20</v>
      </c>
      <c r="D34" s="7">
        <f>B34*150%</f>
        <v>124.5</v>
      </c>
      <c r="E34" s="1"/>
    </row>
    <row r="35" spans="1:5" x14ac:dyDescent="0.25">
      <c r="A35" s="4" t="s">
        <v>18</v>
      </c>
      <c r="B35" s="7">
        <v>83</v>
      </c>
      <c r="C35" s="7" t="s">
        <v>20</v>
      </c>
      <c r="D35" s="7">
        <f>B35*150%</f>
        <v>124.5</v>
      </c>
      <c r="E35" s="1"/>
    </row>
    <row r="36" spans="1:5" x14ac:dyDescent="0.25">
      <c r="A36" s="9" t="s">
        <v>6</v>
      </c>
      <c r="B36" s="8">
        <v>159</v>
      </c>
      <c r="C36" s="8" t="s">
        <v>20</v>
      </c>
      <c r="D36" s="8">
        <f>B36*150%</f>
        <v>238.5</v>
      </c>
      <c r="E36" s="1"/>
    </row>
    <row r="37" spans="1:5" x14ac:dyDescent="0.25">
      <c r="A37" s="10" t="s">
        <v>19</v>
      </c>
      <c r="B37" s="11">
        <v>178</v>
      </c>
      <c r="C37" s="11" t="s">
        <v>20</v>
      </c>
      <c r="D37" s="11">
        <f>B37*150%</f>
        <v>267</v>
      </c>
      <c r="E37" s="1"/>
    </row>
    <row r="38" spans="1:5" x14ac:dyDescent="0.25">
      <c r="A38" s="12" t="s">
        <v>8</v>
      </c>
      <c r="B38" s="13" t="s">
        <v>21</v>
      </c>
      <c r="C38" s="13" t="s">
        <v>20</v>
      </c>
      <c r="D38" s="13" t="s">
        <v>21</v>
      </c>
      <c r="E38" s="1"/>
    </row>
    <row r="39" spans="1:5" x14ac:dyDescent="0.25">
      <c r="B39" s="1"/>
      <c r="C39" s="1"/>
      <c r="D39" s="1"/>
      <c r="E39" s="1"/>
    </row>
    <row r="40" spans="1:5" x14ac:dyDescent="0.25">
      <c r="B40" s="1"/>
    </row>
    <row r="41" spans="1:5" ht="15.75" thickBot="1" x14ac:dyDescent="0.3">
      <c r="A41" s="5" t="s">
        <v>22</v>
      </c>
      <c r="B41" s="6"/>
    </row>
    <row r="42" spans="1:5" x14ac:dyDescent="0.25">
      <c r="B42" s="1"/>
    </row>
    <row r="43" spans="1:5" x14ac:dyDescent="0.25">
      <c r="A43" s="16" t="s">
        <v>25</v>
      </c>
      <c r="B43" s="17" t="s">
        <v>78</v>
      </c>
    </row>
    <row r="44" spans="1:5" x14ac:dyDescent="0.25">
      <c r="A44" s="14" t="s">
        <v>23</v>
      </c>
      <c r="B44" s="15" t="s">
        <v>79</v>
      </c>
      <c r="D44" s="22"/>
      <c r="E44" s="23"/>
    </row>
    <row r="45" spans="1:5" x14ac:dyDescent="0.25">
      <c r="A45" s="10" t="s">
        <v>27</v>
      </c>
      <c r="B45" s="11" t="s">
        <v>83</v>
      </c>
    </row>
    <row r="46" spans="1:5" x14ac:dyDescent="0.25">
      <c r="A46" s="12" t="s">
        <v>31</v>
      </c>
      <c r="B46" s="13" t="s">
        <v>32</v>
      </c>
    </row>
    <row r="47" spans="1:5" x14ac:dyDescent="0.25">
      <c r="A47" s="20"/>
      <c r="B47" s="21"/>
    </row>
    <row r="48" spans="1:5" x14ac:dyDescent="0.25">
      <c r="B48" s="1"/>
    </row>
    <row r="49" spans="1:5" x14ac:dyDescent="0.25">
      <c r="B49" s="1"/>
    </row>
    <row r="50" spans="1:5" x14ac:dyDescent="0.25">
      <c r="B50" s="1"/>
    </row>
    <row r="51" spans="1:5" x14ac:dyDescent="0.25">
      <c r="B51" s="1"/>
    </row>
    <row r="52" spans="1:5" x14ac:dyDescent="0.25">
      <c r="B52" s="1"/>
      <c r="C52" s="1"/>
      <c r="D52" s="1"/>
      <c r="E52" s="1"/>
    </row>
    <row r="53" spans="1:5" x14ac:dyDescent="0.25">
      <c r="B53" s="1"/>
      <c r="C53" s="1"/>
      <c r="D53" s="1"/>
      <c r="E53" s="1"/>
    </row>
    <row r="54" spans="1:5" x14ac:dyDescent="0.25">
      <c r="A54" t="s">
        <v>40</v>
      </c>
      <c r="B54" s="1" t="s">
        <v>41</v>
      </c>
      <c r="C54" s="1"/>
      <c r="D54" s="1"/>
      <c r="E54" s="1"/>
    </row>
    <row r="55" spans="1:5" x14ac:dyDescent="0.25">
      <c r="A55" s="1">
        <v>2511</v>
      </c>
      <c r="B55" s="18" t="s">
        <v>42</v>
      </c>
    </row>
    <row r="56" spans="1:5" x14ac:dyDescent="0.25">
      <c r="A56" s="1">
        <v>2512</v>
      </c>
      <c r="B56" s="18" t="s">
        <v>43</v>
      </c>
    </row>
    <row r="57" spans="1:5" x14ac:dyDescent="0.25">
      <c r="A57" s="1">
        <v>2513</v>
      </c>
      <c r="B57" s="18" t="s">
        <v>44</v>
      </c>
    </row>
    <row r="58" spans="1:5" x14ac:dyDescent="0.25">
      <c r="A58" s="1"/>
      <c r="B58" s="18"/>
    </row>
    <row r="59" spans="1:5" x14ac:dyDescent="0.25">
      <c r="A59" s="1">
        <v>2521</v>
      </c>
      <c r="B59" s="18" t="s">
        <v>45</v>
      </c>
    </row>
    <row r="60" spans="1:5" x14ac:dyDescent="0.25">
      <c r="A60" s="1">
        <v>2522</v>
      </c>
      <c r="B60" s="18" t="s">
        <v>47</v>
      </c>
    </row>
    <row r="61" spans="1:5" x14ac:dyDescent="0.25">
      <c r="A61" s="1">
        <v>2523</v>
      </c>
      <c r="B61" s="18" t="s">
        <v>46</v>
      </c>
    </row>
    <row r="62" spans="1:5" x14ac:dyDescent="0.25">
      <c r="A62" s="1"/>
      <c r="B62" s="18"/>
    </row>
    <row r="63" spans="1:5" x14ac:dyDescent="0.25">
      <c r="A63" s="1">
        <v>2531</v>
      </c>
      <c r="B63" s="18" t="s">
        <v>49</v>
      </c>
    </row>
    <row r="64" spans="1:5" x14ac:dyDescent="0.25">
      <c r="A64" s="1">
        <v>2532</v>
      </c>
      <c r="B64" s="18" t="s">
        <v>50</v>
      </c>
    </row>
    <row r="65" spans="1:5" x14ac:dyDescent="0.25">
      <c r="A65" s="1">
        <v>2533</v>
      </c>
      <c r="B65" s="18" t="s">
        <v>48</v>
      </c>
    </row>
    <row r="66" spans="1:5" x14ac:dyDescent="0.25">
      <c r="A66" s="1"/>
      <c r="B66" s="18"/>
    </row>
    <row r="67" spans="1:5" x14ac:dyDescent="0.25">
      <c r="A67" s="1">
        <v>2571</v>
      </c>
      <c r="B67" s="18" t="s">
        <v>52</v>
      </c>
    </row>
    <row r="68" spans="1:5" x14ac:dyDescent="0.25">
      <c r="A68" s="1">
        <v>2572</v>
      </c>
      <c r="B68" s="18" t="s">
        <v>53</v>
      </c>
    </row>
    <row r="69" spans="1:5" x14ac:dyDescent="0.25">
      <c r="A69" s="1">
        <v>2573</v>
      </c>
      <c r="B69" s="18" t="s">
        <v>51</v>
      </c>
    </row>
    <row r="70" spans="1:5" x14ac:dyDescent="0.25">
      <c r="A70" s="1"/>
      <c r="B70" s="18" t="s">
        <v>61</v>
      </c>
    </row>
    <row r="71" spans="1:5" x14ac:dyDescent="0.25">
      <c r="A71" s="1"/>
      <c r="B71" s="18"/>
      <c r="C71" s="1"/>
      <c r="D71" s="1"/>
      <c r="E71" s="1"/>
    </row>
    <row r="72" spans="1:5" x14ac:dyDescent="0.25">
      <c r="A72" s="1">
        <v>2581</v>
      </c>
      <c r="B72" s="18" t="s">
        <v>54</v>
      </c>
      <c r="C72" s="1"/>
      <c r="D72" s="1"/>
      <c r="E72" s="1"/>
    </row>
    <row r="73" spans="1:5" x14ac:dyDescent="0.25">
      <c r="A73" s="1">
        <v>2582</v>
      </c>
      <c r="B73" s="18" t="s">
        <v>55</v>
      </c>
      <c r="C73" s="1"/>
      <c r="D73" s="1"/>
      <c r="E73" s="1"/>
    </row>
    <row r="74" spans="1:5" x14ac:dyDescent="0.25">
      <c r="A74" s="1">
        <v>2583</v>
      </c>
      <c r="B74" s="18" t="s">
        <v>56</v>
      </c>
      <c r="C74" s="1"/>
      <c r="D74" s="1"/>
      <c r="E74" s="1"/>
    </row>
    <row r="75" spans="1:5" x14ac:dyDescent="0.25">
      <c r="A75" s="1"/>
      <c r="B75" s="18" t="s">
        <v>57</v>
      </c>
      <c r="C75" s="1"/>
      <c r="D75" s="1"/>
      <c r="E75" s="1"/>
    </row>
    <row r="76" spans="1:5" x14ac:dyDescent="0.25">
      <c r="A76" s="1"/>
      <c r="B76" s="18"/>
      <c r="C76" s="1"/>
      <c r="D76" s="1"/>
      <c r="E76" s="1"/>
    </row>
    <row r="77" spans="1:5" x14ac:dyDescent="0.25">
      <c r="A77" s="1">
        <v>2591</v>
      </c>
      <c r="B77" s="18" t="s">
        <v>58</v>
      </c>
      <c r="C77" s="1"/>
      <c r="D77" s="1"/>
      <c r="E77" s="1"/>
    </row>
    <row r="78" spans="1:5" x14ac:dyDescent="0.25">
      <c r="A78" s="1">
        <v>2592</v>
      </c>
      <c r="B78" s="18" t="s">
        <v>59</v>
      </c>
      <c r="C78" s="1"/>
      <c r="D78" s="1"/>
      <c r="E78" s="1"/>
    </row>
    <row r="79" spans="1:5" x14ac:dyDescent="0.25">
      <c r="A79" s="1">
        <v>2593</v>
      </c>
      <c r="B79" s="18" t="s">
        <v>60</v>
      </c>
      <c r="C79" s="1"/>
      <c r="D79" s="1"/>
      <c r="E79" s="1"/>
    </row>
    <row r="80" spans="1:5" x14ac:dyDescent="0.25">
      <c r="A80" s="18" t="s">
        <v>63</v>
      </c>
      <c r="B80" s="1"/>
      <c r="C80" s="1"/>
      <c r="D80" s="1"/>
    </row>
    <row r="81" spans="1:5" x14ac:dyDescent="0.25">
      <c r="B81" s="18" t="s">
        <v>62</v>
      </c>
      <c r="C81" s="1"/>
      <c r="D81" s="1"/>
      <c r="E81" s="1"/>
    </row>
    <row r="82" spans="1:5" x14ac:dyDescent="0.25">
      <c r="B82" s="18" t="s">
        <v>77</v>
      </c>
      <c r="C82" s="1"/>
      <c r="D82" s="1"/>
      <c r="E82" s="1"/>
    </row>
    <row r="83" spans="1:5" x14ac:dyDescent="0.25">
      <c r="B83" s="1"/>
      <c r="C83" s="1"/>
      <c r="D83" s="1"/>
      <c r="E83" s="1"/>
    </row>
    <row r="84" spans="1:5" x14ac:dyDescent="0.25">
      <c r="A84" s="1"/>
      <c r="B84" s="18" t="s">
        <v>65</v>
      </c>
      <c r="C84" s="1"/>
      <c r="D84" s="1"/>
      <c r="E84" s="1"/>
    </row>
    <row r="85" spans="1:5" x14ac:dyDescent="0.25">
      <c r="A85" s="1">
        <v>2661</v>
      </c>
      <c r="B85" s="18" t="s">
        <v>75</v>
      </c>
      <c r="C85" s="1"/>
      <c r="D85" s="1"/>
      <c r="E85" s="1"/>
    </row>
    <row r="86" spans="1:5" x14ac:dyDescent="0.25">
      <c r="A86" s="1">
        <v>3510</v>
      </c>
      <c r="B86" s="18" t="s">
        <v>66</v>
      </c>
      <c r="C86" s="1"/>
      <c r="D86" s="1"/>
      <c r="E86" s="1"/>
    </row>
    <row r="87" spans="1:5" x14ac:dyDescent="0.25">
      <c r="A87" s="1">
        <v>3690</v>
      </c>
      <c r="B87" s="18" t="s">
        <v>67</v>
      </c>
      <c r="C87" s="1"/>
      <c r="D87" s="1"/>
      <c r="E87" s="1"/>
    </row>
    <row r="88" spans="1:5" x14ac:dyDescent="0.25">
      <c r="A88" s="1">
        <v>2091</v>
      </c>
      <c r="B88" s="18" t="s">
        <v>70</v>
      </c>
    </row>
    <row r="89" spans="1:5" x14ac:dyDescent="0.25">
      <c r="A89" s="1">
        <v>2190</v>
      </c>
      <c r="B89" s="18" t="s">
        <v>68</v>
      </c>
    </row>
    <row r="90" spans="1:5" x14ac:dyDescent="0.25">
      <c r="A90" s="1">
        <v>2990</v>
      </c>
      <c r="B90" s="18" t="s">
        <v>69</v>
      </c>
    </row>
    <row r="91" spans="1:5" x14ac:dyDescent="0.25">
      <c r="A91" s="1">
        <v>2230</v>
      </c>
      <c r="B91" s="18" t="s">
        <v>73</v>
      </c>
    </row>
    <row r="92" spans="1:5" x14ac:dyDescent="0.25">
      <c r="A92" s="1"/>
      <c r="B92" s="1"/>
    </row>
    <row r="93" spans="1:5" x14ac:dyDescent="0.25">
      <c r="A93" s="1"/>
      <c r="B93" s="1"/>
    </row>
    <row r="94" spans="1:5" x14ac:dyDescent="0.25">
      <c r="A94" s="1"/>
      <c r="B94" s="1"/>
    </row>
    <row r="95" spans="1:5" x14ac:dyDescent="0.25">
      <c r="A95" s="1"/>
      <c r="B95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workbookViewId="0">
      <selection sqref="A1:XFD1048576"/>
    </sheetView>
  </sheetViews>
  <sheetFormatPr defaultRowHeight="15" x14ac:dyDescent="0.25"/>
  <cols>
    <col min="1" max="1" width="15.5703125" bestFit="1" customWidth="1"/>
    <col min="2" max="2" width="15.42578125" bestFit="1" customWidth="1"/>
    <col min="3" max="3" width="12.85546875" bestFit="1" customWidth="1"/>
    <col min="4" max="4" width="15.7109375" bestFit="1" customWidth="1"/>
    <col min="5" max="5" width="16.42578125" bestFit="1" customWidth="1"/>
  </cols>
  <sheetData>
    <row r="1" spans="1:5" ht="23.25" x14ac:dyDescent="0.35">
      <c r="B1" s="19" t="s">
        <v>81</v>
      </c>
      <c r="C1" s="1"/>
      <c r="D1" s="1"/>
      <c r="E1" s="1"/>
    </row>
    <row r="2" spans="1:5" x14ac:dyDescent="0.25">
      <c r="B2" s="1"/>
      <c r="C2" s="1"/>
      <c r="D2" s="1"/>
      <c r="E2" s="1"/>
    </row>
    <row r="3" spans="1:5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4" t="s">
        <v>5</v>
      </c>
      <c r="B4" s="7">
        <f>SUM(B20:D20)</f>
        <v>47</v>
      </c>
      <c r="C4" s="7">
        <f>SUM(C20:D20)</f>
        <v>35.75</v>
      </c>
      <c r="D4" s="7">
        <f>SUM(D20)</f>
        <v>23.5</v>
      </c>
      <c r="E4" s="7">
        <v>0</v>
      </c>
    </row>
    <row r="5" spans="1:5" x14ac:dyDescent="0.25">
      <c r="A5" s="9" t="s">
        <v>6</v>
      </c>
      <c r="B5" s="8">
        <f>SUM(B21:D21)</f>
        <v>50</v>
      </c>
      <c r="C5" s="8">
        <f>SUM(C21:D21)</f>
        <v>38.25</v>
      </c>
      <c r="D5" s="8">
        <f>SUM(D12)</f>
        <v>25</v>
      </c>
      <c r="E5" s="8">
        <v>0</v>
      </c>
    </row>
    <row r="6" spans="1:5" x14ac:dyDescent="0.25">
      <c r="A6" s="10" t="s">
        <v>7</v>
      </c>
      <c r="B6" s="11">
        <f>SUM(B22:D22)</f>
        <v>65</v>
      </c>
      <c r="C6" s="11">
        <f>SUM(C22:D22)</f>
        <v>49.5</v>
      </c>
      <c r="D6" s="11">
        <f>SUM(D13)</f>
        <v>32.5</v>
      </c>
      <c r="E6" s="11">
        <v>0</v>
      </c>
    </row>
    <row r="7" spans="1:5" x14ac:dyDescent="0.25">
      <c r="A7" s="12" t="s">
        <v>8</v>
      </c>
      <c r="B7" s="13">
        <f>SUM(B23:D23)</f>
        <v>67</v>
      </c>
      <c r="C7" s="13">
        <f>SUM(C23:D23)</f>
        <v>50.75</v>
      </c>
      <c r="D7" s="13">
        <f>SUM(D14)</f>
        <v>33.5</v>
      </c>
      <c r="E7" s="13">
        <v>0</v>
      </c>
    </row>
    <row r="8" spans="1:5" x14ac:dyDescent="0.25">
      <c r="B8" s="1"/>
      <c r="C8" s="1"/>
      <c r="D8" s="1"/>
      <c r="E8" s="1"/>
    </row>
    <row r="9" spans="1:5" x14ac:dyDescent="0.25">
      <c r="B9" s="1"/>
      <c r="C9" s="1"/>
      <c r="D9" s="1"/>
      <c r="E9" s="1"/>
    </row>
    <row r="10" spans="1:5" x14ac:dyDescent="0.25">
      <c r="A10" s="2" t="s">
        <v>9</v>
      </c>
      <c r="B10" s="3" t="s">
        <v>1</v>
      </c>
      <c r="C10" s="3" t="s">
        <v>2</v>
      </c>
      <c r="D10" s="3" t="s">
        <v>3</v>
      </c>
      <c r="E10" s="3" t="s">
        <v>4</v>
      </c>
    </row>
    <row r="11" spans="1:5" x14ac:dyDescent="0.25">
      <c r="A11" s="4" t="s">
        <v>5</v>
      </c>
      <c r="B11" s="7">
        <v>0</v>
      </c>
      <c r="C11" s="7">
        <v>11.25</v>
      </c>
      <c r="D11" s="7">
        <f>B20+C20</f>
        <v>23.5</v>
      </c>
      <c r="E11" s="7">
        <f>B20+C20+D20</f>
        <v>47</v>
      </c>
    </row>
    <row r="12" spans="1:5" x14ac:dyDescent="0.25">
      <c r="A12" s="9" t="s">
        <v>6</v>
      </c>
      <c r="B12" s="8">
        <v>0</v>
      </c>
      <c r="C12" s="8">
        <f>B21</f>
        <v>11.75</v>
      </c>
      <c r="D12" s="8">
        <f>B21+C21</f>
        <v>25</v>
      </c>
      <c r="E12" s="8">
        <f>B21+C21+D21</f>
        <v>50</v>
      </c>
    </row>
    <row r="13" spans="1:5" x14ac:dyDescent="0.25">
      <c r="A13" s="10" t="s">
        <v>7</v>
      </c>
      <c r="B13" s="11">
        <v>0</v>
      </c>
      <c r="C13" s="11">
        <f>B22</f>
        <v>15.5</v>
      </c>
      <c r="D13" s="11">
        <f>B22+C22</f>
        <v>32.5</v>
      </c>
      <c r="E13" s="11">
        <f>B22+C22+D22</f>
        <v>65</v>
      </c>
    </row>
    <row r="14" spans="1:5" x14ac:dyDescent="0.25">
      <c r="A14" s="12" t="s">
        <v>8</v>
      </c>
      <c r="B14" s="13">
        <v>0</v>
      </c>
      <c r="C14" s="13">
        <f>B23</f>
        <v>16.25</v>
      </c>
      <c r="D14" s="13">
        <f>B23+C23</f>
        <v>33.5</v>
      </c>
      <c r="E14" s="13">
        <f>B23+C23+D23</f>
        <v>67</v>
      </c>
    </row>
    <row r="15" spans="1:5" x14ac:dyDescent="0.25">
      <c r="B15" s="1"/>
      <c r="C15" s="1"/>
      <c r="D15" s="1"/>
      <c r="E15" s="1"/>
    </row>
    <row r="16" spans="1:5" x14ac:dyDescent="0.25">
      <c r="B16" s="1"/>
      <c r="C16" s="1"/>
      <c r="D16" s="1"/>
      <c r="E16" s="1"/>
    </row>
    <row r="17" spans="1:5" ht="15.75" thickBot="1" x14ac:dyDescent="0.3">
      <c r="A17" s="5"/>
      <c r="B17" s="6"/>
      <c r="C17" s="6" t="s">
        <v>10</v>
      </c>
      <c r="D17" s="6"/>
      <c r="E17" s="6"/>
    </row>
    <row r="18" spans="1:5" x14ac:dyDescent="0.25">
      <c r="B18" s="1"/>
      <c r="C18" s="1"/>
      <c r="D18" s="1"/>
      <c r="E18" s="1"/>
    </row>
    <row r="19" spans="1:5" x14ac:dyDescent="0.25">
      <c r="A19" s="2"/>
      <c r="B19" s="3" t="s">
        <v>11</v>
      </c>
      <c r="C19" s="3" t="s">
        <v>12</v>
      </c>
      <c r="D19" s="3" t="s">
        <v>13</v>
      </c>
      <c r="E19" s="1"/>
    </row>
    <row r="20" spans="1:5" x14ac:dyDescent="0.25">
      <c r="A20" s="4" t="s">
        <v>5</v>
      </c>
      <c r="B20" s="7">
        <v>11.25</v>
      </c>
      <c r="C20" s="7">
        <v>12.25</v>
      </c>
      <c r="D20" s="7">
        <v>23.5</v>
      </c>
      <c r="E20" s="1"/>
    </row>
    <row r="21" spans="1:5" x14ac:dyDescent="0.25">
      <c r="A21" s="9" t="s">
        <v>6</v>
      </c>
      <c r="B21" s="8">
        <v>11.75</v>
      </c>
      <c r="C21" s="8">
        <v>13.25</v>
      </c>
      <c r="D21" s="8">
        <v>25</v>
      </c>
      <c r="E21" s="1"/>
    </row>
    <row r="22" spans="1:5" x14ac:dyDescent="0.25">
      <c r="A22" s="10" t="s">
        <v>7</v>
      </c>
      <c r="B22" s="11">
        <v>15.5</v>
      </c>
      <c r="C22" s="11">
        <v>17</v>
      </c>
      <c r="D22" s="11">
        <v>32.5</v>
      </c>
      <c r="E22" s="1"/>
    </row>
    <row r="23" spans="1:5" x14ac:dyDescent="0.25">
      <c r="A23" s="12" t="s">
        <v>8</v>
      </c>
      <c r="B23" s="13">
        <v>16.25</v>
      </c>
      <c r="C23" s="13">
        <v>17.25</v>
      </c>
      <c r="D23" s="13">
        <v>33.5</v>
      </c>
      <c r="E23" s="1"/>
    </row>
    <row r="24" spans="1:5" x14ac:dyDescent="0.25">
      <c r="B24" s="1"/>
      <c r="C24" s="1"/>
      <c r="D24" s="1"/>
      <c r="E24" s="1"/>
    </row>
    <row r="25" spans="1:5" x14ac:dyDescent="0.25">
      <c r="B25" s="1"/>
      <c r="C25" s="1"/>
      <c r="D25" s="1"/>
      <c r="E25" s="1"/>
    </row>
    <row r="26" spans="1:5" ht="15.75" thickBot="1" x14ac:dyDescent="0.3">
      <c r="A26" s="5"/>
      <c r="B26" s="6"/>
      <c r="C26" s="6" t="s">
        <v>14</v>
      </c>
      <c r="D26" s="6"/>
      <c r="E26" s="6"/>
    </row>
    <row r="27" spans="1:5" x14ac:dyDescent="0.25">
      <c r="B27" s="1"/>
      <c r="C27" s="1"/>
      <c r="D27" s="1"/>
      <c r="E27" s="1"/>
    </row>
    <row r="28" spans="1:5" x14ac:dyDescent="0.25">
      <c r="A28" s="2"/>
      <c r="B28" s="3" t="s">
        <v>15</v>
      </c>
      <c r="C28" s="3"/>
      <c r="D28" s="3" t="s">
        <v>16</v>
      </c>
      <c r="E28" s="1"/>
    </row>
    <row r="29" spans="1:5" x14ac:dyDescent="0.25">
      <c r="A29" s="4" t="s">
        <v>17</v>
      </c>
      <c r="B29" s="7">
        <v>85</v>
      </c>
      <c r="C29" s="7" t="s">
        <v>20</v>
      </c>
      <c r="D29" s="7">
        <f>B29*150%</f>
        <v>127.5</v>
      </c>
      <c r="E29" s="1"/>
    </row>
    <row r="30" spans="1:5" x14ac:dyDescent="0.25">
      <c r="A30" s="4" t="s">
        <v>18</v>
      </c>
      <c r="B30" s="7">
        <v>110</v>
      </c>
      <c r="C30" s="7" t="s">
        <v>20</v>
      </c>
      <c r="D30" s="7">
        <f>B30*150%</f>
        <v>165</v>
      </c>
      <c r="E30" s="1"/>
    </row>
    <row r="31" spans="1:5" x14ac:dyDescent="0.25">
      <c r="A31" s="9" t="s">
        <v>6</v>
      </c>
      <c r="B31" s="8">
        <v>159</v>
      </c>
      <c r="C31" s="8" t="s">
        <v>20</v>
      </c>
      <c r="D31" s="8">
        <f>B31*150%</f>
        <v>238.5</v>
      </c>
      <c r="E31" s="1"/>
    </row>
    <row r="32" spans="1:5" x14ac:dyDescent="0.25">
      <c r="A32" s="10" t="s">
        <v>19</v>
      </c>
      <c r="B32" s="11">
        <v>174</v>
      </c>
      <c r="C32" s="11" t="s">
        <v>20</v>
      </c>
      <c r="D32" s="11">
        <f>B32*150%</f>
        <v>261</v>
      </c>
      <c r="E32" s="1"/>
    </row>
    <row r="33" spans="1:5" x14ac:dyDescent="0.25">
      <c r="A33" s="12" t="s">
        <v>8</v>
      </c>
      <c r="B33" s="13" t="s">
        <v>21</v>
      </c>
      <c r="C33" s="13" t="s">
        <v>20</v>
      </c>
      <c r="D33" s="13" t="s">
        <v>21</v>
      </c>
      <c r="E33" s="1"/>
    </row>
    <row r="34" spans="1:5" x14ac:dyDescent="0.25">
      <c r="B34" s="1"/>
      <c r="C34" s="1"/>
      <c r="D34" s="1"/>
      <c r="E34" s="1"/>
    </row>
    <row r="35" spans="1:5" x14ac:dyDescent="0.25">
      <c r="B35" s="1"/>
    </row>
    <row r="36" spans="1:5" ht="15.75" thickBot="1" x14ac:dyDescent="0.3">
      <c r="A36" s="5" t="s">
        <v>22</v>
      </c>
      <c r="B36" s="6"/>
    </row>
    <row r="37" spans="1:5" x14ac:dyDescent="0.25">
      <c r="B37" s="1"/>
    </row>
    <row r="38" spans="1:5" x14ac:dyDescent="0.25">
      <c r="A38" s="14" t="s">
        <v>23</v>
      </c>
      <c r="B38" s="15" t="s">
        <v>79</v>
      </c>
    </row>
    <row r="39" spans="1:5" x14ac:dyDescent="0.25">
      <c r="A39" s="16" t="s">
        <v>25</v>
      </c>
      <c r="B39" s="17" t="s">
        <v>78</v>
      </c>
    </row>
    <row r="40" spans="1:5" x14ac:dyDescent="0.25">
      <c r="A40" s="10" t="s">
        <v>27</v>
      </c>
      <c r="B40" s="11" t="s">
        <v>80</v>
      </c>
    </row>
    <row r="41" spans="1:5" x14ac:dyDescent="0.25">
      <c r="A41" s="12" t="s">
        <v>31</v>
      </c>
      <c r="B41" s="13" t="s">
        <v>32</v>
      </c>
    </row>
    <row r="42" spans="1:5" x14ac:dyDescent="0.25">
      <c r="A42" s="20"/>
      <c r="B42" s="21"/>
    </row>
    <row r="43" spans="1:5" x14ac:dyDescent="0.25">
      <c r="B43" s="1"/>
    </row>
    <row r="44" spans="1:5" x14ac:dyDescent="0.25">
      <c r="B44" s="1"/>
    </row>
    <row r="45" spans="1:5" x14ac:dyDescent="0.25">
      <c r="B45" s="1"/>
    </row>
    <row r="46" spans="1:5" x14ac:dyDescent="0.25">
      <c r="B46" s="1"/>
    </row>
    <row r="47" spans="1:5" x14ac:dyDescent="0.25">
      <c r="B47" s="1"/>
      <c r="C47" s="1"/>
      <c r="D47" s="1"/>
      <c r="E47" s="1"/>
    </row>
    <row r="48" spans="1:5" x14ac:dyDescent="0.25">
      <c r="B48" s="1"/>
      <c r="C48" s="1"/>
      <c r="D48" s="1"/>
      <c r="E48" s="1"/>
    </row>
    <row r="49" spans="1:5" x14ac:dyDescent="0.25">
      <c r="A49" t="s">
        <v>40</v>
      </c>
      <c r="B49" s="1" t="s">
        <v>41</v>
      </c>
      <c r="C49" s="1"/>
      <c r="D49" s="1"/>
      <c r="E49" s="1"/>
    </row>
    <row r="50" spans="1:5" x14ac:dyDescent="0.25">
      <c r="A50" s="1">
        <v>2511</v>
      </c>
      <c r="B50" s="18" t="s">
        <v>42</v>
      </c>
    </row>
    <row r="51" spans="1:5" x14ac:dyDescent="0.25">
      <c r="A51" s="1">
        <v>2512</v>
      </c>
      <c r="B51" s="18" t="s">
        <v>43</v>
      </c>
    </row>
    <row r="52" spans="1:5" x14ac:dyDescent="0.25">
      <c r="A52" s="1">
        <v>2513</v>
      </c>
      <c r="B52" s="18" t="s">
        <v>44</v>
      </c>
    </row>
    <row r="53" spans="1:5" x14ac:dyDescent="0.25">
      <c r="A53" s="1"/>
      <c r="B53" s="18"/>
    </row>
    <row r="54" spans="1:5" x14ac:dyDescent="0.25">
      <c r="A54" s="1">
        <v>2521</v>
      </c>
      <c r="B54" s="18" t="s">
        <v>45</v>
      </c>
    </row>
    <row r="55" spans="1:5" x14ac:dyDescent="0.25">
      <c r="A55" s="1">
        <v>2522</v>
      </c>
      <c r="B55" s="18" t="s">
        <v>47</v>
      </c>
    </row>
    <row r="56" spans="1:5" x14ac:dyDescent="0.25">
      <c r="A56" s="1">
        <v>2523</v>
      </c>
      <c r="B56" s="18" t="s">
        <v>46</v>
      </c>
    </row>
    <row r="57" spans="1:5" x14ac:dyDescent="0.25">
      <c r="A57" s="1"/>
      <c r="B57" s="18"/>
    </row>
    <row r="58" spans="1:5" x14ac:dyDescent="0.25">
      <c r="A58" s="1">
        <v>2531</v>
      </c>
      <c r="B58" s="18" t="s">
        <v>49</v>
      </c>
    </row>
    <row r="59" spans="1:5" x14ac:dyDescent="0.25">
      <c r="A59" s="1">
        <v>2532</v>
      </c>
      <c r="B59" s="18" t="s">
        <v>50</v>
      </c>
    </row>
    <row r="60" spans="1:5" x14ac:dyDescent="0.25">
      <c r="A60" s="1">
        <v>2533</v>
      </c>
      <c r="B60" s="18" t="s">
        <v>48</v>
      </c>
    </row>
    <row r="61" spans="1:5" x14ac:dyDescent="0.25">
      <c r="A61" s="1"/>
      <c r="B61" s="18"/>
    </row>
    <row r="62" spans="1:5" x14ac:dyDescent="0.25">
      <c r="A62" s="1">
        <v>2571</v>
      </c>
      <c r="B62" s="18" t="s">
        <v>52</v>
      </c>
    </row>
    <row r="63" spans="1:5" x14ac:dyDescent="0.25">
      <c r="A63" s="1">
        <v>2572</v>
      </c>
      <c r="B63" s="18" t="s">
        <v>53</v>
      </c>
    </row>
    <row r="64" spans="1:5" x14ac:dyDescent="0.25">
      <c r="A64" s="1">
        <v>2573</v>
      </c>
      <c r="B64" s="18" t="s">
        <v>51</v>
      </c>
    </row>
    <row r="65" spans="1:5" x14ac:dyDescent="0.25">
      <c r="A65" s="1"/>
      <c r="B65" s="18" t="s">
        <v>61</v>
      </c>
    </row>
    <row r="66" spans="1:5" x14ac:dyDescent="0.25">
      <c r="A66" s="1"/>
      <c r="B66" s="18"/>
      <c r="C66" s="1"/>
      <c r="D66" s="1"/>
      <c r="E66" s="1"/>
    </row>
    <row r="67" spans="1:5" x14ac:dyDescent="0.25">
      <c r="A67" s="1">
        <v>2581</v>
      </c>
      <c r="B67" s="18" t="s">
        <v>54</v>
      </c>
      <c r="C67" s="1"/>
      <c r="D67" s="1"/>
      <c r="E67" s="1"/>
    </row>
    <row r="68" spans="1:5" x14ac:dyDescent="0.25">
      <c r="A68" s="1">
        <v>2582</v>
      </c>
      <c r="B68" s="18" t="s">
        <v>55</v>
      </c>
      <c r="C68" s="1"/>
      <c r="D68" s="1"/>
      <c r="E68" s="1"/>
    </row>
    <row r="69" spans="1:5" x14ac:dyDescent="0.25">
      <c r="A69" s="1">
        <v>2583</v>
      </c>
      <c r="B69" s="18" t="s">
        <v>56</v>
      </c>
      <c r="C69" s="1"/>
      <c r="D69" s="1"/>
      <c r="E69" s="1"/>
    </row>
    <row r="70" spans="1:5" x14ac:dyDescent="0.25">
      <c r="A70" s="1"/>
      <c r="B70" s="18" t="s">
        <v>57</v>
      </c>
      <c r="C70" s="1"/>
      <c r="D70" s="1"/>
      <c r="E70" s="1"/>
    </row>
    <row r="71" spans="1:5" x14ac:dyDescent="0.25">
      <c r="A71" s="1"/>
      <c r="B71" s="18"/>
      <c r="C71" s="1"/>
      <c r="D71" s="1"/>
      <c r="E71" s="1"/>
    </row>
    <row r="72" spans="1:5" x14ac:dyDescent="0.25">
      <c r="A72" s="1">
        <v>2591</v>
      </c>
      <c r="B72" s="18" t="s">
        <v>58</v>
      </c>
      <c r="C72" s="1"/>
      <c r="D72" s="1"/>
      <c r="E72" s="1"/>
    </row>
    <row r="73" spans="1:5" x14ac:dyDescent="0.25">
      <c r="A73" s="1">
        <v>2592</v>
      </c>
      <c r="B73" s="18" t="s">
        <v>59</v>
      </c>
      <c r="C73" s="1"/>
      <c r="D73" s="1"/>
      <c r="E73" s="1"/>
    </row>
    <row r="74" spans="1:5" x14ac:dyDescent="0.25">
      <c r="A74" s="1">
        <v>2593</v>
      </c>
      <c r="B74" s="18" t="s">
        <v>60</v>
      </c>
      <c r="C74" s="1"/>
      <c r="D74" s="1"/>
      <c r="E74" s="1"/>
    </row>
    <row r="75" spans="1:5" x14ac:dyDescent="0.25">
      <c r="A75" s="18" t="s">
        <v>63</v>
      </c>
      <c r="B75" s="1"/>
      <c r="C75" s="1"/>
      <c r="D75" s="1"/>
    </row>
    <row r="76" spans="1:5" x14ac:dyDescent="0.25">
      <c r="B76" s="18" t="s">
        <v>62</v>
      </c>
      <c r="C76" s="1"/>
      <c r="D76" s="1"/>
      <c r="E76" s="1"/>
    </row>
    <row r="77" spans="1:5" x14ac:dyDescent="0.25">
      <c r="B77" s="18" t="s">
        <v>77</v>
      </c>
      <c r="C77" s="1"/>
      <c r="D77" s="1"/>
      <c r="E77" s="1"/>
    </row>
    <row r="78" spans="1:5" x14ac:dyDescent="0.25">
      <c r="B78" s="1"/>
      <c r="C78" s="1"/>
      <c r="D78" s="1"/>
      <c r="E78" s="1"/>
    </row>
    <row r="79" spans="1:5" x14ac:dyDescent="0.25">
      <c r="A79" s="1"/>
      <c r="B79" s="18" t="s">
        <v>65</v>
      </c>
      <c r="C79" s="1"/>
      <c r="D79" s="1"/>
      <c r="E79" s="1"/>
    </row>
    <row r="80" spans="1:5" x14ac:dyDescent="0.25">
      <c r="A80" s="1">
        <v>2661</v>
      </c>
      <c r="B80" s="18" t="s">
        <v>75</v>
      </c>
      <c r="C80" s="1"/>
      <c r="D80" s="1"/>
      <c r="E80" s="1"/>
    </row>
    <row r="81" spans="1:5" x14ac:dyDescent="0.25">
      <c r="A81" s="1">
        <v>3510</v>
      </c>
      <c r="B81" s="18" t="s">
        <v>66</v>
      </c>
      <c r="C81" s="1"/>
      <c r="D81" s="1"/>
      <c r="E81" s="1"/>
    </row>
    <row r="82" spans="1:5" x14ac:dyDescent="0.25">
      <c r="A82" s="1">
        <v>3690</v>
      </c>
      <c r="B82" s="18" t="s">
        <v>67</v>
      </c>
      <c r="C82" s="1"/>
      <c r="D82" s="1"/>
      <c r="E82" s="1"/>
    </row>
    <row r="83" spans="1:5" x14ac:dyDescent="0.25">
      <c r="A83" s="1">
        <v>2091</v>
      </c>
      <c r="B83" s="18" t="s">
        <v>70</v>
      </c>
    </row>
    <row r="84" spans="1:5" x14ac:dyDescent="0.25">
      <c r="A84" s="1">
        <v>2190</v>
      </c>
      <c r="B84" s="18" t="s">
        <v>68</v>
      </c>
    </row>
    <row r="85" spans="1:5" x14ac:dyDescent="0.25">
      <c r="A85" s="1">
        <v>2990</v>
      </c>
      <c r="B85" s="18" t="s">
        <v>69</v>
      </c>
    </row>
    <row r="86" spans="1:5" x14ac:dyDescent="0.25">
      <c r="A86" s="1">
        <v>2230</v>
      </c>
      <c r="B86" s="18" t="s">
        <v>73</v>
      </c>
    </row>
    <row r="87" spans="1:5" x14ac:dyDescent="0.25">
      <c r="A87" s="1"/>
      <c r="B87" s="1"/>
    </row>
    <row r="88" spans="1:5" x14ac:dyDescent="0.25">
      <c r="A88" s="1"/>
      <c r="B88" s="1"/>
    </row>
    <row r="89" spans="1:5" x14ac:dyDescent="0.25">
      <c r="A89" s="1"/>
      <c r="B89" s="1"/>
    </row>
    <row r="90" spans="1:5" x14ac:dyDescent="0.25">
      <c r="A90" s="1"/>
      <c r="B90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opLeftCell="A10" workbookViewId="0">
      <selection activeCell="F73" sqref="A1:XFD1048576"/>
    </sheetView>
  </sheetViews>
  <sheetFormatPr defaultRowHeight="15" x14ac:dyDescent="0.25"/>
  <cols>
    <col min="1" max="1" width="15.5703125" bestFit="1" customWidth="1"/>
    <col min="2" max="2" width="15.42578125" bestFit="1" customWidth="1"/>
    <col min="3" max="3" width="12.85546875" bestFit="1" customWidth="1"/>
    <col min="4" max="4" width="15.7109375" bestFit="1" customWidth="1"/>
    <col min="5" max="5" width="16.42578125" bestFit="1" customWidth="1"/>
  </cols>
  <sheetData>
    <row r="1" spans="1:5" ht="23.25" x14ac:dyDescent="0.35">
      <c r="B1" s="19" t="s">
        <v>76</v>
      </c>
      <c r="C1" s="1"/>
      <c r="D1" s="1"/>
      <c r="E1" s="1"/>
    </row>
    <row r="2" spans="1:5" x14ac:dyDescent="0.25">
      <c r="B2" s="1"/>
      <c r="C2" s="1"/>
      <c r="D2" s="1"/>
      <c r="E2" s="1"/>
    </row>
    <row r="3" spans="1:5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4" t="s">
        <v>5</v>
      </c>
      <c r="B4" s="7">
        <f>SUM(B20:D20)</f>
        <v>46</v>
      </c>
      <c r="C4" s="7">
        <f>SUM(C20:D20)</f>
        <v>35</v>
      </c>
      <c r="D4" s="7">
        <f>SUM(D20)</f>
        <v>23</v>
      </c>
      <c r="E4" s="7">
        <v>0</v>
      </c>
    </row>
    <row r="5" spans="1:5" x14ac:dyDescent="0.25">
      <c r="A5" s="9" t="s">
        <v>6</v>
      </c>
      <c r="B5" s="8">
        <f>SUM(B21:D21)</f>
        <v>49</v>
      </c>
      <c r="C5" s="8">
        <f>SUM(C21:D21)</f>
        <v>37.5</v>
      </c>
      <c r="D5" s="8">
        <f>SUM(D12)</f>
        <v>24.5</v>
      </c>
      <c r="E5" s="8">
        <v>0</v>
      </c>
    </row>
    <row r="6" spans="1:5" x14ac:dyDescent="0.25">
      <c r="A6" s="10" t="s">
        <v>7</v>
      </c>
      <c r="B6" s="11">
        <f>SUM(B22:D22)</f>
        <v>64</v>
      </c>
      <c r="C6" s="11">
        <f>SUM(C22:D22)</f>
        <v>48.75</v>
      </c>
      <c r="D6" s="11">
        <f>SUM(D13)</f>
        <v>32</v>
      </c>
      <c r="E6" s="11">
        <v>0</v>
      </c>
    </row>
    <row r="7" spans="1:5" x14ac:dyDescent="0.25">
      <c r="A7" s="12" t="s">
        <v>8</v>
      </c>
      <c r="B7" s="13">
        <f>SUM(B23:D23)</f>
        <v>67</v>
      </c>
      <c r="C7" s="13">
        <f>SUM(C23:D23)</f>
        <v>50.75</v>
      </c>
      <c r="D7" s="13">
        <f>SUM(D14)</f>
        <v>33.5</v>
      </c>
      <c r="E7" s="13">
        <v>0</v>
      </c>
    </row>
    <row r="8" spans="1:5" x14ac:dyDescent="0.25">
      <c r="B8" s="1"/>
      <c r="C8" s="1"/>
      <c r="D8" s="1"/>
      <c r="E8" s="1"/>
    </row>
    <row r="9" spans="1:5" x14ac:dyDescent="0.25">
      <c r="B9" s="1"/>
      <c r="C9" s="1"/>
      <c r="D9" s="1"/>
      <c r="E9" s="1"/>
    </row>
    <row r="10" spans="1:5" x14ac:dyDescent="0.25">
      <c r="A10" s="2" t="s">
        <v>9</v>
      </c>
      <c r="B10" s="3" t="s">
        <v>1</v>
      </c>
      <c r="C10" s="3" t="s">
        <v>2</v>
      </c>
      <c r="D10" s="3" t="s">
        <v>3</v>
      </c>
      <c r="E10" s="3" t="s">
        <v>4</v>
      </c>
    </row>
    <row r="11" spans="1:5" x14ac:dyDescent="0.25">
      <c r="A11" s="4" t="s">
        <v>5</v>
      </c>
      <c r="B11" s="7">
        <v>0</v>
      </c>
      <c r="C11" s="7">
        <f>B20</f>
        <v>11</v>
      </c>
      <c r="D11" s="7">
        <f>B20+C20</f>
        <v>23</v>
      </c>
      <c r="E11" s="7">
        <f>B20+C20+D20</f>
        <v>46</v>
      </c>
    </row>
    <row r="12" spans="1:5" x14ac:dyDescent="0.25">
      <c r="A12" s="9" t="s">
        <v>6</v>
      </c>
      <c r="B12" s="8">
        <v>0</v>
      </c>
      <c r="C12" s="8">
        <f>B21</f>
        <v>11.5</v>
      </c>
      <c r="D12" s="8">
        <f>B21+C21</f>
        <v>24.5</v>
      </c>
      <c r="E12" s="8">
        <f>B21+C21+D21</f>
        <v>49</v>
      </c>
    </row>
    <row r="13" spans="1:5" x14ac:dyDescent="0.25">
      <c r="A13" s="10" t="s">
        <v>7</v>
      </c>
      <c r="B13" s="11">
        <v>0</v>
      </c>
      <c r="C13" s="11">
        <f>B22</f>
        <v>15.25</v>
      </c>
      <c r="D13" s="11">
        <f>B22+C22</f>
        <v>32</v>
      </c>
      <c r="E13" s="11">
        <f>B22+C22+D22</f>
        <v>64</v>
      </c>
    </row>
    <row r="14" spans="1:5" x14ac:dyDescent="0.25">
      <c r="A14" s="12" t="s">
        <v>8</v>
      </c>
      <c r="B14" s="13">
        <v>0</v>
      </c>
      <c r="C14" s="13">
        <f>B23</f>
        <v>16.25</v>
      </c>
      <c r="D14" s="13">
        <f>B23+C23</f>
        <v>33.5</v>
      </c>
      <c r="E14" s="13">
        <f>B23+C23+D23</f>
        <v>67</v>
      </c>
    </row>
    <row r="15" spans="1:5" x14ac:dyDescent="0.25">
      <c r="B15" s="1"/>
      <c r="C15" s="1"/>
      <c r="D15" s="1"/>
      <c r="E15" s="1"/>
    </row>
    <row r="16" spans="1:5" x14ac:dyDescent="0.25">
      <c r="B16" s="1"/>
      <c r="C16" s="1"/>
      <c r="D16" s="1"/>
      <c r="E16" s="1"/>
    </row>
    <row r="17" spans="1:5" ht="15.75" thickBot="1" x14ac:dyDescent="0.3">
      <c r="A17" s="5"/>
      <c r="B17" s="6"/>
      <c r="C17" s="6" t="s">
        <v>10</v>
      </c>
      <c r="D17" s="6"/>
      <c r="E17" s="6"/>
    </row>
    <row r="18" spans="1:5" x14ac:dyDescent="0.25">
      <c r="B18" s="1"/>
      <c r="C18" s="1"/>
      <c r="D18" s="1"/>
      <c r="E18" s="1"/>
    </row>
    <row r="19" spans="1:5" x14ac:dyDescent="0.25">
      <c r="A19" s="2"/>
      <c r="B19" s="3" t="s">
        <v>11</v>
      </c>
      <c r="C19" s="3" t="s">
        <v>12</v>
      </c>
      <c r="D19" s="3" t="s">
        <v>13</v>
      </c>
      <c r="E19" s="1"/>
    </row>
    <row r="20" spans="1:5" x14ac:dyDescent="0.25">
      <c r="A20" s="4" t="s">
        <v>5</v>
      </c>
      <c r="B20" s="7">
        <v>11</v>
      </c>
      <c r="C20" s="7">
        <v>12</v>
      </c>
      <c r="D20" s="7">
        <v>23</v>
      </c>
      <c r="E20" s="1"/>
    </row>
    <row r="21" spans="1:5" x14ac:dyDescent="0.25">
      <c r="A21" s="9" t="s">
        <v>6</v>
      </c>
      <c r="B21" s="8">
        <v>11.5</v>
      </c>
      <c r="C21" s="8">
        <v>13</v>
      </c>
      <c r="D21" s="8">
        <v>24.5</v>
      </c>
      <c r="E21" s="1"/>
    </row>
    <row r="22" spans="1:5" x14ac:dyDescent="0.25">
      <c r="A22" s="10" t="s">
        <v>7</v>
      </c>
      <c r="B22" s="11">
        <v>15.25</v>
      </c>
      <c r="C22" s="11">
        <v>16.75</v>
      </c>
      <c r="D22" s="11">
        <v>32</v>
      </c>
      <c r="E22" s="1"/>
    </row>
    <row r="23" spans="1:5" x14ac:dyDescent="0.25">
      <c r="A23" s="12" t="s">
        <v>8</v>
      </c>
      <c r="B23" s="13">
        <v>16.25</v>
      </c>
      <c r="C23" s="13">
        <v>17.25</v>
      </c>
      <c r="D23" s="13">
        <v>33.5</v>
      </c>
      <c r="E23" s="1"/>
    </row>
    <row r="24" spans="1:5" x14ac:dyDescent="0.25">
      <c r="B24" s="1"/>
      <c r="C24" s="1"/>
      <c r="D24" s="1"/>
      <c r="E24" s="1"/>
    </row>
    <row r="25" spans="1:5" x14ac:dyDescent="0.25">
      <c r="B25" s="1"/>
      <c r="C25" s="1"/>
      <c r="D25" s="1"/>
      <c r="E25" s="1"/>
    </row>
    <row r="26" spans="1:5" ht="15.75" thickBot="1" x14ac:dyDescent="0.3">
      <c r="A26" s="5"/>
      <c r="B26" s="6"/>
      <c r="C26" s="6" t="s">
        <v>14</v>
      </c>
      <c r="D26" s="6"/>
      <c r="E26" s="6"/>
    </row>
    <row r="27" spans="1:5" x14ac:dyDescent="0.25">
      <c r="B27" s="1"/>
      <c r="C27" s="1"/>
      <c r="D27" s="1"/>
      <c r="E27" s="1"/>
    </row>
    <row r="28" spans="1:5" x14ac:dyDescent="0.25">
      <c r="A28" s="2"/>
      <c r="B28" s="3" t="s">
        <v>15</v>
      </c>
      <c r="C28" s="3"/>
      <c r="D28" s="3" t="s">
        <v>16</v>
      </c>
      <c r="E28" s="1"/>
    </row>
    <row r="29" spans="1:5" x14ac:dyDescent="0.25">
      <c r="A29" s="4" t="s">
        <v>17</v>
      </c>
      <c r="B29" s="7">
        <v>83</v>
      </c>
      <c r="C29" s="7" t="s">
        <v>20</v>
      </c>
      <c r="D29" s="7">
        <f>B29*150%</f>
        <v>124.5</v>
      </c>
      <c r="E29" s="1"/>
    </row>
    <row r="30" spans="1:5" x14ac:dyDescent="0.25">
      <c r="A30" s="4" t="s">
        <v>18</v>
      </c>
      <c r="B30" s="7">
        <v>107</v>
      </c>
      <c r="C30" s="7" t="s">
        <v>20</v>
      </c>
      <c r="D30" s="7">
        <f>B30*150%</f>
        <v>160.5</v>
      </c>
      <c r="E30" s="1"/>
    </row>
    <row r="31" spans="1:5" x14ac:dyDescent="0.25">
      <c r="A31" s="9" t="s">
        <v>6</v>
      </c>
      <c r="B31" s="8">
        <v>155</v>
      </c>
      <c r="C31" s="8" t="s">
        <v>20</v>
      </c>
      <c r="D31" s="8">
        <f>B31*150%</f>
        <v>232.5</v>
      </c>
      <c r="E31" s="1"/>
    </row>
    <row r="32" spans="1:5" x14ac:dyDescent="0.25">
      <c r="A32" s="10" t="s">
        <v>19</v>
      </c>
      <c r="B32" s="11">
        <v>170</v>
      </c>
      <c r="C32" s="11" t="s">
        <v>20</v>
      </c>
      <c r="D32" s="11">
        <f>B32*150%</f>
        <v>255</v>
      </c>
      <c r="E32" s="1"/>
    </row>
    <row r="33" spans="1:5" x14ac:dyDescent="0.25">
      <c r="A33" s="12" t="s">
        <v>8</v>
      </c>
      <c r="B33" s="13" t="s">
        <v>21</v>
      </c>
      <c r="C33" s="13" t="s">
        <v>20</v>
      </c>
      <c r="D33" s="13" t="s">
        <v>21</v>
      </c>
      <c r="E33" s="1"/>
    </row>
    <row r="34" spans="1:5" x14ac:dyDescent="0.25">
      <c r="B34" s="1"/>
      <c r="C34" s="1"/>
      <c r="D34" s="1"/>
      <c r="E34" s="1"/>
    </row>
    <row r="35" spans="1:5" x14ac:dyDescent="0.25">
      <c r="B35" s="1"/>
    </row>
    <row r="36" spans="1:5" ht="15.75" thickBot="1" x14ac:dyDescent="0.3">
      <c r="A36" s="5" t="s">
        <v>22</v>
      </c>
      <c r="B36" s="6"/>
    </row>
    <row r="37" spans="1:5" x14ac:dyDescent="0.25">
      <c r="B37" s="1"/>
    </row>
    <row r="38" spans="1:5" x14ac:dyDescent="0.25">
      <c r="A38" s="14" t="s">
        <v>23</v>
      </c>
      <c r="B38" s="15" t="s">
        <v>34</v>
      </c>
    </row>
    <row r="39" spans="1:5" x14ac:dyDescent="0.25">
      <c r="A39" s="16" t="s">
        <v>25</v>
      </c>
      <c r="B39" s="17" t="s">
        <v>74</v>
      </c>
    </row>
    <row r="40" spans="1:5" x14ac:dyDescent="0.25">
      <c r="A40" s="10" t="s">
        <v>27</v>
      </c>
      <c r="B40" s="11" t="s">
        <v>72</v>
      </c>
    </row>
    <row r="41" spans="1:5" x14ac:dyDescent="0.25">
      <c r="A41" s="12" t="s">
        <v>31</v>
      </c>
      <c r="B41" s="13" t="s">
        <v>32</v>
      </c>
    </row>
    <row r="42" spans="1:5" x14ac:dyDescent="0.25">
      <c r="B42" s="1"/>
    </row>
    <row r="43" spans="1:5" x14ac:dyDescent="0.25">
      <c r="B43" s="1"/>
    </row>
    <row r="44" spans="1:5" x14ac:dyDescent="0.25">
      <c r="B44" s="1"/>
    </row>
    <row r="45" spans="1:5" x14ac:dyDescent="0.25">
      <c r="B45" s="1"/>
    </row>
    <row r="46" spans="1:5" x14ac:dyDescent="0.25">
      <c r="B46" s="1"/>
    </row>
    <row r="47" spans="1:5" x14ac:dyDescent="0.25">
      <c r="B47" s="1"/>
      <c r="C47" s="1"/>
      <c r="D47" s="1"/>
      <c r="E47" s="1"/>
    </row>
    <row r="48" spans="1:5" x14ac:dyDescent="0.25">
      <c r="B48" s="1"/>
      <c r="C48" s="1"/>
      <c r="D48" s="1"/>
      <c r="E48" s="1"/>
    </row>
    <row r="49" spans="1:5" x14ac:dyDescent="0.25">
      <c r="A49" t="s">
        <v>40</v>
      </c>
      <c r="B49" s="1" t="s">
        <v>41</v>
      </c>
      <c r="C49" s="1"/>
      <c r="D49" s="1"/>
      <c r="E49" s="1"/>
    </row>
    <row r="50" spans="1:5" x14ac:dyDescent="0.25">
      <c r="A50" s="1">
        <v>2511</v>
      </c>
      <c r="B50" s="18" t="s">
        <v>42</v>
      </c>
    </row>
    <row r="51" spans="1:5" x14ac:dyDescent="0.25">
      <c r="A51" s="1">
        <v>2512</v>
      </c>
      <c r="B51" s="18" t="s">
        <v>43</v>
      </c>
    </row>
    <row r="52" spans="1:5" x14ac:dyDescent="0.25">
      <c r="A52" s="1">
        <v>2513</v>
      </c>
      <c r="B52" s="18" t="s">
        <v>44</v>
      </c>
    </row>
    <row r="53" spans="1:5" x14ac:dyDescent="0.25">
      <c r="A53" s="1"/>
      <c r="B53" s="18"/>
    </row>
    <row r="54" spans="1:5" x14ac:dyDescent="0.25">
      <c r="A54" s="1">
        <v>2521</v>
      </c>
      <c r="B54" s="18" t="s">
        <v>45</v>
      </c>
    </row>
    <row r="55" spans="1:5" x14ac:dyDescent="0.25">
      <c r="A55" s="1">
        <v>2522</v>
      </c>
      <c r="B55" s="18" t="s">
        <v>47</v>
      </c>
    </row>
    <row r="56" spans="1:5" x14ac:dyDescent="0.25">
      <c r="A56" s="1">
        <v>2523</v>
      </c>
      <c r="B56" s="18" t="s">
        <v>46</v>
      </c>
    </row>
    <row r="57" spans="1:5" x14ac:dyDescent="0.25">
      <c r="A57" s="1"/>
      <c r="B57" s="18"/>
    </row>
    <row r="58" spans="1:5" x14ac:dyDescent="0.25">
      <c r="A58" s="1">
        <v>2531</v>
      </c>
      <c r="B58" s="18" t="s">
        <v>49</v>
      </c>
    </row>
    <row r="59" spans="1:5" x14ac:dyDescent="0.25">
      <c r="A59" s="1">
        <v>2532</v>
      </c>
      <c r="B59" s="18" t="s">
        <v>50</v>
      </c>
    </row>
    <row r="60" spans="1:5" x14ac:dyDescent="0.25">
      <c r="A60" s="1">
        <v>2533</v>
      </c>
      <c r="B60" s="18" t="s">
        <v>48</v>
      </c>
    </row>
    <row r="61" spans="1:5" x14ac:dyDescent="0.25">
      <c r="A61" s="1"/>
      <c r="B61" s="18"/>
    </row>
    <row r="62" spans="1:5" x14ac:dyDescent="0.25">
      <c r="A62" s="1">
        <v>2571</v>
      </c>
      <c r="B62" s="18" t="s">
        <v>52</v>
      </c>
    </row>
    <row r="63" spans="1:5" x14ac:dyDescent="0.25">
      <c r="A63" s="1">
        <v>2572</v>
      </c>
      <c r="B63" s="18" t="s">
        <v>53</v>
      </c>
    </row>
    <row r="64" spans="1:5" x14ac:dyDescent="0.25">
      <c r="A64" s="1">
        <v>2573</v>
      </c>
      <c r="B64" s="18" t="s">
        <v>51</v>
      </c>
    </row>
    <row r="65" spans="1:5" x14ac:dyDescent="0.25">
      <c r="A65" s="1"/>
      <c r="B65" s="18" t="s">
        <v>61</v>
      </c>
    </row>
    <row r="66" spans="1:5" x14ac:dyDescent="0.25">
      <c r="A66" s="1"/>
      <c r="B66" s="18"/>
      <c r="C66" s="1"/>
      <c r="D66" s="1"/>
      <c r="E66" s="1"/>
    </row>
    <row r="67" spans="1:5" x14ac:dyDescent="0.25">
      <c r="A67" s="1">
        <v>2581</v>
      </c>
      <c r="B67" s="18" t="s">
        <v>54</v>
      </c>
      <c r="C67" s="1"/>
      <c r="D67" s="1"/>
      <c r="E67" s="1"/>
    </row>
    <row r="68" spans="1:5" x14ac:dyDescent="0.25">
      <c r="A68" s="1">
        <v>2582</v>
      </c>
      <c r="B68" s="18" t="s">
        <v>55</v>
      </c>
      <c r="C68" s="1"/>
      <c r="D68" s="1"/>
      <c r="E68" s="1"/>
    </row>
    <row r="69" spans="1:5" x14ac:dyDescent="0.25">
      <c r="A69" s="1">
        <v>2583</v>
      </c>
      <c r="B69" s="18" t="s">
        <v>56</v>
      </c>
      <c r="C69" s="1"/>
      <c r="D69" s="1"/>
      <c r="E69" s="1"/>
    </row>
    <row r="70" spans="1:5" x14ac:dyDescent="0.25">
      <c r="A70" s="1"/>
      <c r="B70" s="18" t="s">
        <v>57</v>
      </c>
      <c r="C70" s="1"/>
      <c r="D70" s="1"/>
      <c r="E70" s="1"/>
    </row>
    <row r="71" spans="1:5" x14ac:dyDescent="0.25">
      <c r="A71" s="1"/>
      <c r="B71" s="18"/>
      <c r="C71" s="1"/>
      <c r="D71" s="1"/>
      <c r="E71" s="1"/>
    </row>
    <row r="72" spans="1:5" x14ac:dyDescent="0.25">
      <c r="A72" s="1">
        <v>2591</v>
      </c>
      <c r="B72" s="18" t="s">
        <v>58</v>
      </c>
      <c r="C72" s="1"/>
      <c r="D72" s="1"/>
      <c r="E72" s="1"/>
    </row>
    <row r="73" spans="1:5" x14ac:dyDescent="0.25">
      <c r="A73" s="1">
        <v>2592</v>
      </c>
      <c r="B73" s="18" t="s">
        <v>59</v>
      </c>
      <c r="C73" s="1"/>
      <c r="D73" s="1"/>
      <c r="E73" s="1"/>
    </row>
    <row r="74" spans="1:5" x14ac:dyDescent="0.25">
      <c r="A74" s="1">
        <v>2593</v>
      </c>
      <c r="B74" s="18" t="s">
        <v>60</v>
      </c>
      <c r="C74" s="1"/>
      <c r="D74" s="1"/>
      <c r="E74" s="1"/>
    </row>
    <row r="75" spans="1:5" x14ac:dyDescent="0.25">
      <c r="A75" s="18" t="s">
        <v>63</v>
      </c>
      <c r="B75" s="1"/>
      <c r="C75" s="1"/>
      <c r="D75" s="1"/>
    </row>
    <row r="76" spans="1:5" x14ac:dyDescent="0.25">
      <c r="B76" s="18" t="s">
        <v>62</v>
      </c>
      <c r="C76" s="1"/>
      <c r="D76" s="1"/>
      <c r="E76" s="1"/>
    </row>
    <row r="77" spans="1:5" x14ac:dyDescent="0.25">
      <c r="B77" s="18" t="s">
        <v>77</v>
      </c>
      <c r="C77" s="1"/>
      <c r="D77" s="1"/>
      <c r="E77" s="1"/>
    </row>
    <row r="78" spans="1:5" x14ac:dyDescent="0.25">
      <c r="B78" s="1"/>
      <c r="C78" s="1"/>
      <c r="D78" s="1"/>
      <c r="E78" s="1"/>
    </row>
    <row r="79" spans="1:5" x14ac:dyDescent="0.25">
      <c r="A79" s="1"/>
      <c r="B79" s="18" t="s">
        <v>65</v>
      </c>
      <c r="C79" s="1"/>
      <c r="D79" s="1"/>
      <c r="E79" s="1"/>
    </row>
    <row r="80" spans="1:5" x14ac:dyDescent="0.25">
      <c r="A80" s="1">
        <v>2661</v>
      </c>
      <c r="B80" s="18" t="s">
        <v>75</v>
      </c>
      <c r="C80" s="1"/>
      <c r="D80" s="1"/>
      <c r="E80" s="1"/>
    </row>
    <row r="81" spans="1:5" x14ac:dyDescent="0.25">
      <c r="A81" s="1">
        <v>3510</v>
      </c>
      <c r="B81" s="18" t="s">
        <v>66</v>
      </c>
      <c r="C81" s="1"/>
      <c r="D81" s="1"/>
      <c r="E81" s="1"/>
    </row>
    <row r="82" spans="1:5" x14ac:dyDescent="0.25">
      <c r="A82" s="1">
        <v>3690</v>
      </c>
      <c r="B82" s="18" t="s">
        <v>67</v>
      </c>
      <c r="C82" s="1"/>
      <c r="D82" s="1"/>
      <c r="E82" s="1"/>
    </row>
    <row r="83" spans="1:5" x14ac:dyDescent="0.25">
      <c r="A83" s="1">
        <v>2091</v>
      </c>
      <c r="B83" s="18" t="s">
        <v>70</v>
      </c>
    </row>
    <row r="84" spans="1:5" x14ac:dyDescent="0.25">
      <c r="A84" s="1">
        <v>2190</v>
      </c>
      <c r="B84" s="18" t="s">
        <v>68</v>
      </c>
    </row>
    <row r="85" spans="1:5" x14ac:dyDescent="0.25">
      <c r="A85" s="1">
        <v>2990</v>
      </c>
      <c r="B85" s="18" t="s">
        <v>69</v>
      </c>
    </row>
    <row r="86" spans="1:5" x14ac:dyDescent="0.25">
      <c r="A86" s="1">
        <v>2230</v>
      </c>
      <c r="B86" s="18" t="s">
        <v>73</v>
      </c>
    </row>
    <row r="87" spans="1:5" x14ac:dyDescent="0.25">
      <c r="A87" s="1"/>
      <c r="B87" s="1"/>
    </row>
    <row r="88" spans="1:5" x14ac:dyDescent="0.25">
      <c r="A88" s="1"/>
      <c r="B88" s="1"/>
    </row>
    <row r="89" spans="1:5" x14ac:dyDescent="0.25">
      <c r="A89" s="1"/>
      <c r="B89" s="1"/>
    </row>
    <row r="90" spans="1:5" x14ac:dyDescent="0.25">
      <c r="A90" s="1"/>
      <c r="B90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0"/>
  <sheetViews>
    <sheetView workbookViewId="0">
      <selection activeCell="B84" sqref="B84"/>
    </sheetView>
  </sheetViews>
  <sheetFormatPr defaultRowHeight="15" x14ac:dyDescent="0.25"/>
  <cols>
    <col min="1" max="1" width="15.5703125" bestFit="1" customWidth="1"/>
    <col min="2" max="2" width="15.42578125" style="1" bestFit="1" customWidth="1"/>
    <col min="3" max="3" width="12.85546875" style="1" bestFit="1" customWidth="1"/>
    <col min="4" max="4" width="15.7109375" style="1" bestFit="1" customWidth="1"/>
    <col min="5" max="5" width="16.42578125" style="1" bestFit="1" customWidth="1"/>
  </cols>
  <sheetData>
    <row r="2" spans="1: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4" t="s">
        <v>5</v>
      </c>
      <c r="B3" s="7">
        <f>B19+C19+D19</f>
        <v>43</v>
      </c>
      <c r="C3" s="7">
        <f>C19+D19</f>
        <v>32.75</v>
      </c>
      <c r="D3" s="7">
        <f>D19</f>
        <v>21.5</v>
      </c>
      <c r="E3" s="7">
        <v>0</v>
      </c>
    </row>
    <row r="4" spans="1:5" x14ac:dyDescent="0.25">
      <c r="A4" s="9" t="s">
        <v>6</v>
      </c>
      <c r="B4" s="8">
        <f>B20+C20+D20</f>
        <v>46</v>
      </c>
      <c r="C4" s="8">
        <f>C20+D20</f>
        <v>35.25</v>
      </c>
      <c r="D4" s="8">
        <f>D20</f>
        <v>23</v>
      </c>
      <c r="E4" s="8">
        <v>0</v>
      </c>
    </row>
    <row r="5" spans="1:5" x14ac:dyDescent="0.25">
      <c r="A5" s="10" t="s">
        <v>7</v>
      </c>
      <c r="B5" s="11">
        <f>B21+C21+D21</f>
        <v>60</v>
      </c>
      <c r="C5" s="11">
        <f>C21+D21</f>
        <v>45.75</v>
      </c>
      <c r="D5" s="11">
        <f>D21</f>
        <v>30</v>
      </c>
      <c r="E5" s="11">
        <v>0</v>
      </c>
    </row>
    <row r="6" spans="1:5" x14ac:dyDescent="0.25">
      <c r="A6" s="12" t="s">
        <v>8</v>
      </c>
      <c r="B6" s="13">
        <f>B22+C22+D22</f>
        <v>63</v>
      </c>
      <c r="C6" s="13">
        <f>C22+D22</f>
        <v>47.75</v>
      </c>
      <c r="D6" s="13">
        <f>D22</f>
        <v>31.5</v>
      </c>
      <c r="E6" s="13">
        <v>0</v>
      </c>
    </row>
    <row r="9" spans="1:5" x14ac:dyDescent="0.25">
      <c r="A9" s="2" t="s">
        <v>9</v>
      </c>
      <c r="B9" s="3" t="s">
        <v>1</v>
      </c>
      <c r="C9" s="3" t="s">
        <v>2</v>
      </c>
      <c r="D9" s="3" t="s">
        <v>3</v>
      </c>
      <c r="E9" s="3" t="s">
        <v>4</v>
      </c>
    </row>
    <row r="10" spans="1:5" x14ac:dyDescent="0.25">
      <c r="A10" s="4" t="s">
        <v>5</v>
      </c>
      <c r="B10" s="7">
        <v>0</v>
      </c>
      <c r="C10" s="7">
        <f>B19</f>
        <v>10.25</v>
      </c>
      <c r="D10" s="7">
        <f>B19+C19</f>
        <v>21.5</v>
      </c>
      <c r="E10" s="7">
        <f>B19+C19+D19</f>
        <v>43</v>
      </c>
    </row>
    <row r="11" spans="1:5" x14ac:dyDescent="0.25">
      <c r="A11" s="9" t="s">
        <v>6</v>
      </c>
      <c r="B11" s="8">
        <v>0</v>
      </c>
      <c r="C11" s="8">
        <f>B20</f>
        <v>10.75</v>
      </c>
      <c r="D11" s="8">
        <f>B20+C20</f>
        <v>23</v>
      </c>
      <c r="E11" s="8">
        <f>B20+C20+D20</f>
        <v>46</v>
      </c>
    </row>
    <row r="12" spans="1:5" x14ac:dyDescent="0.25">
      <c r="A12" s="10" t="s">
        <v>7</v>
      </c>
      <c r="B12" s="11">
        <v>0</v>
      </c>
      <c r="C12" s="11">
        <f>B21</f>
        <v>14.25</v>
      </c>
      <c r="D12" s="11">
        <f>B21+C21</f>
        <v>30</v>
      </c>
      <c r="E12" s="11">
        <f>B21+C21+D21</f>
        <v>60</v>
      </c>
    </row>
    <row r="13" spans="1:5" x14ac:dyDescent="0.25">
      <c r="A13" s="12" t="s">
        <v>8</v>
      </c>
      <c r="B13" s="13">
        <v>0</v>
      </c>
      <c r="C13" s="13">
        <f>B22</f>
        <v>15.25</v>
      </c>
      <c r="D13" s="13">
        <f>B22+C22</f>
        <v>31.5</v>
      </c>
      <c r="E13" s="13">
        <f>B22+C22+D22</f>
        <v>63</v>
      </c>
    </row>
    <row r="16" spans="1:5" ht="15.75" thickBot="1" x14ac:dyDescent="0.3">
      <c r="A16" s="5"/>
      <c r="B16" s="6"/>
      <c r="C16" s="6" t="s">
        <v>10</v>
      </c>
      <c r="D16" s="6"/>
      <c r="E16" s="6"/>
    </row>
    <row r="18" spans="1:5" x14ac:dyDescent="0.25">
      <c r="A18" s="2"/>
      <c r="B18" s="3" t="s">
        <v>11</v>
      </c>
      <c r="C18" s="3" t="s">
        <v>12</v>
      </c>
      <c r="D18" s="3" t="s">
        <v>13</v>
      </c>
    </row>
    <row r="19" spans="1:5" x14ac:dyDescent="0.25">
      <c r="A19" s="4" t="s">
        <v>5</v>
      </c>
      <c r="B19" s="7">
        <v>10.25</v>
      </c>
      <c r="C19" s="7">
        <v>11.25</v>
      </c>
      <c r="D19" s="7">
        <v>21.5</v>
      </c>
    </row>
    <row r="20" spans="1:5" x14ac:dyDescent="0.25">
      <c r="A20" s="9" t="s">
        <v>6</v>
      </c>
      <c r="B20" s="8">
        <v>10.75</v>
      </c>
      <c r="C20" s="8">
        <v>12.25</v>
      </c>
      <c r="D20" s="8">
        <v>23</v>
      </c>
    </row>
    <row r="21" spans="1:5" x14ac:dyDescent="0.25">
      <c r="A21" s="10" t="s">
        <v>7</v>
      </c>
      <c r="B21" s="11">
        <v>14.25</v>
      </c>
      <c r="C21" s="11">
        <v>15.75</v>
      </c>
      <c r="D21" s="11">
        <v>30</v>
      </c>
    </row>
    <row r="22" spans="1:5" x14ac:dyDescent="0.25">
      <c r="A22" s="12" t="s">
        <v>8</v>
      </c>
      <c r="B22" s="13">
        <v>15.25</v>
      </c>
      <c r="C22" s="13">
        <v>16.25</v>
      </c>
      <c r="D22" s="13">
        <v>31.5</v>
      </c>
    </row>
    <row r="25" spans="1:5" ht="15.75" thickBot="1" x14ac:dyDescent="0.3">
      <c r="A25" s="5"/>
      <c r="B25" s="6"/>
      <c r="C25" s="6" t="s">
        <v>14</v>
      </c>
      <c r="D25" s="6"/>
      <c r="E25" s="6"/>
    </row>
    <row r="27" spans="1:5" x14ac:dyDescent="0.25">
      <c r="A27" s="2"/>
      <c r="B27" s="3" t="s">
        <v>15</v>
      </c>
      <c r="C27" s="3"/>
      <c r="D27" s="3" t="s">
        <v>16</v>
      </c>
    </row>
    <row r="28" spans="1:5" x14ac:dyDescent="0.25">
      <c r="A28" s="4" t="s">
        <v>17</v>
      </c>
      <c r="B28" s="7">
        <v>81</v>
      </c>
      <c r="C28" s="7" t="s">
        <v>20</v>
      </c>
      <c r="D28" s="7">
        <f>B28*150%</f>
        <v>121.5</v>
      </c>
    </row>
    <row r="29" spans="1:5" x14ac:dyDescent="0.25">
      <c r="A29" s="4" t="s">
        <v>18</v>
      </c>
      <c r="B29" s="7">
        <v>104</v>
      </c>
      <c r="C29" s="7" t="s">
        <v>20</v>
      </c>
      <c r="D29" s="7">
        <f>B29*150%</f>
        <v>156</v>
      </c>
    </row>
    <row r="30" spans="1:5" x14ac:dyDescent="0.25">
      <c r="A30" s="9" t="s">
        <v>6</v>
      </c>
      <c r="B30" s="8">
        <v>151</v>
      </c>
      <c r="C30" s="8" t="s">
        <v>20</v>
      </c>
      <c r="D30" s="8">
        <f>B30*150%</f>
        <v>226.5</v>
      </c>
    </row>
    <row r="31" spans="1:5" x14ac:dyDescent="0.25">
      <c r="A31" s="10" t="s">
        <v>19</v>
      </c>
      <c r="B31" s="11">
        <v>166</v>
      </c>
      <c r="C31" s="11" t="s">
        <v>20</v>
      </c>
      <c r="D31" s="11">
        <f>B31*150%</f>
        <v>249</v>
      </c>
    </row>
    <row r="32" spans="1:5" x14ac:dyDescent="0.25">
      <c r="A32" s="12" t="s">
        <v>8</v>
      </c>
      <c r="B32" s="13" t="s">
        <v>21</v>
      </c>
      <c r="C32" s="13" t="s">
        <v>20</v>
      </c>
      <c r="D32" s="13" t="s">
        <v>21</v>
      </c>
    </row>
    <row r="34" spans="1:5" x14ac:dyDescent="0.25">
      <c r="C34"/>
      <c r="D34"/>
      <c r="E34"/>
    </row>
    <row r="35" spans="1:5" ht="15.75" thickBot="1" x14ac:dyDescent="0.3">
      <c r="A35" s="5" t="s">
        <v>22</v>
      </c>
      <c r="B35" s="6"/>
      <c r="C35"/>
      <c r="D35"/>
      <c r="E35"/>
    </row>
    <row r="36" spans="1:5" x14ac:dyDescent="0.25">
      <c r="C36"/>
      <c r="D36"/>
      <c r="E36"/>
    </row>
    <row r="37" spans="1:5" x14ac:dyDescent="0.25">
      <c r="A37" s="14" t="s">
        <v>23</v>
      </c>
      <c r="B37" s="15" t="s">
        <v>34</v>
      </c>
      <c r="C37"/>
      <c r="D37"/>
      <c r="E37"/>
    </row>
    <row r="38" spans="1:5" x14ac:dyDescent="0.25">
      <c r="A38" s="16" t="s">
        <v>25</v>
      </c>
      <c r="B38" s="17" t="s">
        <v>71</v>
      </c>
      <c r="C38"/>
      <c r="D38"/>
      <c r="E38"/>
    </row>
    <row r="39" spans="1:5" x14ac:dyDescent="0.25">
      <c r="A39" s="10" t="s">
        <v>27</v>
      </c>
      <c r="B39" s="11" t="s">
        <v>72</v>
      </c>
      <c r="C39"/>
      <c r="D39"/>
      <c r="E39"/>
    </row>
    <row r="40" spans="1:5" x14ac:dyDescent="0.25">
      <c r="A40" s="12" t="s">
        <v>31</v>
      </c>
      <c r="B40" s="13" t="s">
        <v>32</v>
      </c>
      <c r="C40"/>
      <c r="D40"/>
      <c r="E40"/>
    </row>
    <row r="41" spans="1:5" x14ac:dyDescent="0.25">
      <c r="C41"/>
      <c r="D41"/>
      <c r="E41"/>
    </row>
    <row r="42" spans="1:5" x14ac:dyDescent="0.25">
      <c r="C42"/>
      <c r="D42"/>
      <c r="E42"/>
    </row>
    <row r="43" spans="1:5" x14ac:dyDescent="0.25">
      <c r="C43"/>
      <c r="D43"/>
      <c r="E43"/>
    </row>
    <row r="44" spans="1:5" x14ac:dyDescent="0.25">
      <c r="C44"/>
      <c r="D44"/>
      <c r="E44"/>
    </row>
    <row r="45" spans="1:5" x14ac:dyDescent="0.25">
      <c r="C45"/>
      <c r="D45"/>
      <c r="E45"/>
    </row>
    <row r="48" spans="1:5" x14ac:dyDescent="0.25">
      <c r="A48" t="s">
        <v>40</v>
      </c>
      <c r="B48" s="1" t="s">
        <v>41</v>
      </c>
    </row>
    <row r="49" spans="1:2" x14ac:dyDescent="0.25">
      <c r="A49" s="1">
        <v>2511</v>
      </c>
      <c r="B49" s="18" t="s">
        <v>42</v>
      </c>
    </row>
    <row r="50" spans="1:2" x14ac:dyDescent="0.25">
      <c r="A50" s="1">
        <v>2512</v>
      </c>
      <c r="B50" s="18" t="s">
        <v>43</v>
      </c>
    </row>
    <row r="51" spans="1:2" x14ac:dyDescent="0.25">
      <c r="A51" s="1">
        <v>2513</v>
      </c>
      <c r="B51" s="18" t="s">
        <v>44</v>
      </c>
    </row>
    <row r="52" spans="1:2" x14ac:dyDescent="0.25">
      <c r="A52" s="1"/>
      <c r="B52" s="18"/>
    </row>
    <row r="53" spans="1:2" x14ac:dyDescent="0.25">
      <c r="A53" s="1">
        <v>2521</v>
      </c>
      <c r="B53" s="18" t="s">
        <v>45</v>
      </c>
    </row>
    <row r="54" spans="1:2" x14ac:dyDescent="0.25">
      <c r="A54" s="1">
        <v>2522</v>
      </c>
      <c r="B54" s="18" t="s">
        <v>47</v>
      </c>
    </row>
    <row r="55" spans="1:2" x14ac:dyDescent="0.25">
      <c r="A55" s="1">
        <v>2523</v>
      </c>
      <c r="B55" s="18" t="s">
        <v>46</v>
      </c>
    </row>
    <row r="56" spans="1:2" x14ac:dyDescent="0.25">
      <c r="A56" s="1"/>
      <c r="B56" s="18"/>
    </row>
    <row r="57" spans="1:2" x14ac:dyDescent="0.25">
      <c r="A57" s="1">
        <v>2531</v>
      </c>
      <c r="B57" s="18" t="s">
        <v>49</v>
      </c>
    </row>
    <row r="58" spans="1:2" x14ac:dyDescent="0.25">
      <c r="A58" s="1">
        <v>2532</v>
      </c>
      <c r="B58" s="18" t="s">
        <v>50</v>
      </c>
    </row>
    <row r="59" spans="1:2" x14ac:dyDescent="0.25">
      <c r="A59" s="1">
        <v>2533</v>
      </c>
      <c r="B59" s="18" t="s">
        <v>48</v>
      </c>
    </row>
    <row r="60" spans="1:2" x14ac:dyDescent="0.25">
      <c r="A60" s="1"/>
      <c r="B60" s="18"/>
    </row>
    <row r="61" spans="1:2" x14ac:dyDescent="0.25">
      <c r="A61" s="1">
        <v>2571</v>
      </c>
      <c r="B61" s="18" t="s">
        <v>52</v>
      </c>
    </row>
    <row r="62" spans="1:2" x14ac:dyDescent="0.25">
      <c r="A62" s="1">
        <v>2572</v>
      </c>
      <c r="B62" s="18" t="s">
        <v>53</v>
      </c>
    </row>
    <row r="63" spans="1:2" x14ac:dyDescent="0.25">
      <c r="A63" s="1">
        <v>2573</v>
      </c>
      <c r="B63" s="18" t="s">
        <v>51</v>
      </c>
    </row>
    <row r="64" spans="1:2" x14ac:dyDescent="0.25">
      <c r="A64" s="1"/>
      <c r="B64" s="18" t="s">
        <v>61</v>
      </c>
    </row>
    <row r="65" spans="1:5" x14ac:dyDescent="0.25">
      <c r="A65" s="1"/>
      <c r="B65" s="18"/>
    </row>
    <row r="66" spans="1:5" x14ac:dyDescent="0.25">
      <c r="A66" s="1">
        <v>2581</v>
      </c>
      <c r="B66" s="18" t="s">
        <v>54</v>
      </c>
    </row>
    <row r="67" spans="1:5" x14ac:dyDescent="0.25">
      <c r="A67" s="1">
        <v>2582</v>
      </c>
      <c r="B67" s="18" t="s">
        <v>55</v>
      </c>
    </row>
    <row r="68" spans="1:5" x14ac:dyDescent="0.25">
      <c r="A68" s="1">
        <v>2583</v>
      </c>
      <c r="B68" s="18" t="s">
        <v>56</v>
      </c>
    </row>
    <row r="69" spans="1:5" x14ac:dyDescent="0.25">
      <c r="A69" s="1"/>
      <c r="B69" s="18" t="s">
        <v>57</v>
      </c>
    </row>
    <row r="70" spans="1:5" x14ac:dyDescent="0.25">
      <c r="A70" s="1"/>
      <c r="B70" s="18"/>
    </row>
    <row r="71" spans="1:5" x14ac:dyDescent="0.25">
      <c r="A71" s="1">
        <v>2591</v>
      </c>
      <c r="B71" s="18" t="s">
        <v>58</v>
      </c>
    </row>
    <row r="72" spans="1:5" x14ac:dyDescent="0.25">
      <c r="A72" s="1">
        <v>2592</v>
      </c>
      <c r="B72" s="18" t="s">
        <v>59</v>
      </c>
    </row>
    <row r="73" spans="1:5" x14ac:dyDescent="0.25">
      <c r="A73" s="1">
        <v>2593</v>
      </c>
      <c r="B73" s="18" t="s">
        <v>60</v>
      </c>
    </row>
    <row r="74" spans="1:5" x14ac:dyDescent="0.25">
      <c r="A74" s="18" t="s">
        <v>63</v>
      </c>
      <c r="E74"/>
    </row>
    <row r="75" spans="1:5" x14ac:dyDescent="0.25">
      <c r="B75" s="18" t="s">
        <v>62</v>
      </c>
    </row>
    <row r="76" spans="1:5" x14ac:dyDescent="0.25">
      <c r="B76" s="18" t="s">
        <v>64</v>
      </c>
    </row>
    <row r="78" spans="1:5" x14ac:dyDescent="0.25">
      <c r="A78" s="1"/>
      <c r="B78" s="18" t="s">
        <v>65</v>
      </c>
    </row>
    <row r="79" spans="1:5" x14ac:dyDescent="0.25">
      <c r="A79" s="1">
        <v>3510</v>
      </c>
      <c r="B79" s="18" t="s">
        <v>66</v>
      </c>
    </row>
    <row r="80" spans="1:5" x14ac:dyDescent="0.25">
      <c r="A80" s="1">
        <v>3690</v>
      </c>
      <c r="B80" s="18" t="s">
        <v>67</v>
      </c>
    </row>
    <row r="81" spans="1:2" x14ac:dyDescent="0.25">
      <c r="A81" s="1">
        <v>2091</v>
      </c>
      <c r="B81" s="18" t="s">
        <v>70</v>
      </c>
    </row>
    <row r="82" spans="1:2" x14ac:dyDescent="0.25">
      <c r="A82" s="1">
        <v>2190</v>
      </c>
      <c r="B82" s="18" t="s">
        <v>68</v>
      </c>
    </row>
    <row r="83" spans="1:2" x14ac:dyDescent="0.25">
      <c r="A83" s="1">
        <v>2990</v>
      </c>
      <c r="B83" s="18" t="s">
        <v>69</v>
      </c>
    </row>
    <row r="84" spans="1:2" x14ac:dyDescent="0.25">
      <c r="A84" s="1">
        <v>2230</v>
      </c>
      <c r="B84" s="18" t="s">
        <v>73</v>
      </c>
    </row>
    <row r="85" spans="1:2" x14ac:dyDescent="0.25">
      <c r="A85" s="1"/>
    </row>
    <row r="86" spans="1:2" x14ac:dyDescent="0.25">
      <c r="A86" s="1"/>
    </row>
    <row r="87" spans="1:2" x14ac:dyDescent="0.25">
      <c r="A87" s="1"/>
    </row>
    <row r="88" spans="1:2" x14ac:dyDescent="0.25">
      <c r="A88" s="1"/>
    </row>
    <row r="89" spans="1:2" x14ac:dyDescent="0.25">
      <c r="A89" s="1"/>
    </row>
    <row r="90" spans="1:2" x14ac:dyDescent="0.25">
      <c r="A9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0"/>
  <sheetViews>
    <sheetView topLeftCell="A76" workbookViewId="0">
      <selection activeCell="B84" sqref="B84"/>
    </sheetView>
  </sheetViews>
  <sheetFormatPr defaultRowHeight="15" x14ac:dyDescent="0.25"/>
  <cols>
    <col min="1" max="1" width="15.5703125" bestFit="1" customWidth="1"/>
    <col min="2" max="2" width="15.42578125" style="1" bestFit="1" customWidth="1"/>
    <col min="3" max="3" width="12.85546875" style="1" bestFit="1" customWidth="1"/>
    <col min="4" max="4" width="15.7109375" style="1" bestFit="1" customWidth="1"/>
    <col min="5" max="5" width="16.42578125" style="1" bestFit="1" customWidth="1"/>
  </cols>
  <sheetData>
    <row r="2" spans="1: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4" t="s">
        <v>5</v>
      </c>
      <c r="B3" s="7">
        <f>B19+C19+D19</f>
        <v>39</v>
      </c>
      <c r="C3" s="7">
        <f>C19+D19</f>
        <v>29.75</v>
      </c>
      <c r="D3" s="7">
        <f>D19</f>
        <v>19.5</v>
      </c>
      <c r="E3" s="7">
        <v>0</v>
      </c>
    </row>
    <row r="4" spans="1:5" x14ac:dyDescent="0.25">
      <c r="A4" s="9" t="s">
        <v>6</v>
      </c>
      <c r="B4" s="8">
        <f>B20+C20+D20</f>
        <v>42</v>
      </c>
      <c r="C4" s="8">
        <f>C20+D20</f>
        <v>32.25</v>
      </c>
      <c r="D4" s="8">
        <f>D20</f>
        <v>21</v>
      </c>
      <c r="E4" s="8">
        <v>0</v>
      </c>
    </row>
    <row r="5" spans="1:5" x14ac:dyDescent="0.25">
      <c r="A5" s="10" t="s">
        <v>7</v>
      </c>
      <c r="B5" s="11">
        <f>B21+C21+D21</f>
        <v>54</v>
      </c>
      <c r="C5" s="11">
        <f>C21+D21</f>
        <v>41.25</v>
      </c>
      <c r="D5" s="11">
        <f>D21</f>
        <v>27</v>
      </c>
      <c r="E5" s="11">
        <v>0</v>
      </c>
    </row>
    <row r="6" spans="1:5" x14ac:dyDescent="0.25">
      <c r="A6" s="12" t="s">
        <v>8</v>
      </c>
      <c r="B6" s="13">
        <f>B22+C22+D22</f>
        <v>57</v>
      </c>
      <c r="C6" s="13">
        <f>C22+D22</f>
        <v>43.25</v>
      </c>
      <c r="D6" s="13">
        <f>D22</f>
        <v>28.5</v>
      </c>
      <c r="E6" s="13">
        <v>0</v>
      </c>
    </row>
    <row r="9" spans="1:5" x14ac:dyDescent="0.25">
      <c r="A9" s="2" t="s">
        <v>9</v>
      </c>
      <c r="B9" s="3" t="s">
        <v>1</v>
      </c>
      <c r="C9" s="3" t="s">
        <v>2</v>
      </c>
      <c r="D9" s="3" t="s">
        <v>3</v>
      </c>
      <c r="E9" s="3" t="s">
        <v>4</v>
      </c>
    </row>
    <row r="10" spans="1:5" x14ac:dyDescent="0.25">
      <c r="A10" s="4" t="s">
        <v>5</v>
      </c>
      <c r="B10" s="7">
        <v>0</v>
      </c>
      <c r="C10" s="7">
        <f>B19</f>
        <v>9.25</v>
      </c>
      <c r="D10" s="7">
        <f>B19+C19</f>
        <v>19.5</v>
      </c>
      <c r="E10" s="7">
        <f>B19+C19+D19</f>
        <v>39</v>
      </c>
    </row>
    <row r="11" spans="1:5" x14ac:dyDescent="0.25">
      <c r="A11" s="9" t="s">
        <v>6</v>
      </c>
      <c r="B11" s="8">
        <v>0</v>
      </c>
      <c r="C11" s="8">
        <f>B20</f>
        <v>9.75</v>
      </c>
      <c r="D11" s="8">
        <f>B20+C20</f>
        <v>21</v>
      </c>
      <c r="E11" s="8">
        <f>B20+C20+D20</f>
        <v>42</v>
      </c>
    </row>
    <row r="12" spans="1:5" x14ac:dyDescent="0.25">
      <c r="A12" s="10" t="s">
        <v>7</v>
      </c>
      <c r="B12" s="11">
        <v>0</v>
      </c>
      <c r="C12" s="11">
        <f>B21</f>
        <v>12.75</v>
      </c>
      <c r="D12" s="11">
        <f>B21+C21</f>
        <v>27</v>
      </c>
      <c r="E12" s="11">
        <f>B21+C21+D21</f>
        <v>54</v>
      </c>
    </row>
    <row r="13" spans="1:5" x14ac:dyDescent="0.25">
      <c r="A13" s="12" t="s">
        <v>8</v>
      </c>
      <c r="B13" s="13">
        <v>0</v>
      </c>
      <c r="C13" s="13">
        <f>B22</f>
        <v>13.75</v>
      </c>
      <c r="D13" s="13">
        <f>B22+C22</f>
        <v>28.5</v>
      </c>
      <c r="E13" s="13">
        <f>B22+C22+D22</f>
        <v>57</v>
      </c>
    </row>
    <row r="16" spans="1:5" ht="15.75" thickBot="1" x14ac:dyDescent="0.3">
      <c r="A16" s="5"/>
      <c r="B16" s="6"/>
      <c r="C16" s="6" t="s">
        <v>10</v>
      </c>
      <c r="D16" s="6"/>
      <c r="E16" s="6"/>
    </row>
    <row r="18" spans="1:5" x14ac:dyDescent="0.25">
      <c r="A18" s="2"/>
      <c r="B18" s="3" t="s">
        <v>11</v>
      </c>
      <c r="C18" s="3" t="s">
        <v>12</v>
      </c>
      <c r="D18" s="3" t="s">
        <v>13</v>
      </c>
    </row>
    <row r="19" spans="1:5" x14ac:dyDescent="0.25">
      <c r="A19" s="4" t="s">
        <v>5</v>
      </c>
      <c r="B19" s="7">
        <v>9.25</v>
      </c>
      <c r="C19" s="7">
        <v>10.25</v>
      </c>
      <c r="D19" s="7">
        <v>19.5</v>
      </c>
    </row>
    <row r="20" spans="1:5" x14ac:dyDescent="0.25">
      <c r="A20" s="9" t="s">
        <v>6</v>
      </c>
      <c r="B20" s="8">
        <v>9.75</v>
      </c>
      <c r="C20" s="8">
        <v>11.25</v>
      </c>
      <c r="D20" s="8">
        <v>21</v>
      </c>
    </row>
    <row r="21" spans="1:5" x14ac:dyDescent="0.25">
      <c r="A21" s="10" t="s">
        <v>7</v>
      </c>
      <c r="B21" s="11">
        <v>12.75</v>
      </c>
      <c r="C21" s="11">
        <v>14.25</v>
      </c>
      <c r="D21" s="11">
        <v>27</v>
      </c>
    </row>
    <row r="22" spans="1:5" x14ac:dyDescent="0.25">
      <c r="A22" s="12" t="s">
        <v>8</v>
      </c>
      <c r="B22" s="13">
        <v>13.75</v>
      </c>
      <c r="C22" s="13">
        <v>14.75</v>
      </c>
      <c r="D22" s="13">
        <v>28.5</v>
      </c>
    </row>
    <row r="25" spans="1:5" ht="15.75" thickBot="1" x14ac:dyDescent="0.3">
      <c r="A25" s="5"/>
      <c r="B25" s="6"/>
      <c r="C25" s="6" t="s">
        <v>14</v>
      </c>
      <c r="D25" s="6"/>
      <c r="E25" s="6"/>
    </row>
    <row r="27" spans="1:5" x14ac:dyDescent="0.25">
      <c r="A27" s="2"/>
      <c r="B27" s="3" t="s">
        <v>15</v>
      </c>
      <c r="C27" s="3"/>
      <c r="D27" s="3" t="s">
        <v>16</v>
      </c>
    </row>
    <row r="28" spans="1:5" x14ac:dyDescent="0.25">
      <c r="A28" s="4" t="s">
        <v>17</v>
      </c>
      <c r="B28" s="7">
        <v>79</v>
      </c>
      <c r="C28" s="7" t="s">
        <v>20</v>
      </c>
      <c r="D28" s="7">
        <f>B28*150%</f>
        <v>118.5</v>
      </c>
    </row>
    <row r="29" spans="1:5" x14ac:dyDescent="0.25">
      <c r="A29" s="4" t="s">
        <v>18</v>
      </c>
      <c r="B29" s="7">
        <v>101</v>
      </c>
      <c r="C29" s="7" t="s">
        <v>20</v>
      </c>
      <c r="D29" s="7">
        <f>B29*150%</f>
        <v>151.5</v>
      </c>
    </row>
    <row r="30" spans="1:5" x14ac:dyDescent="0.25">
      <c r="A30" s="9" t="s">
        <v>6</v>
      </c>
      <c r="B30" s="8">
        <v>147</v>
      </c>
      <c r="C30" s="8" t="s">
        <v>20</v>
      </c>
      <c r="D30" s="8">
        <f>B30*150%</f>
        <v>220.5</v>
      </c>
    </row>
    <row r="31" spans="1:5" x14ac:dyDescent="0.25">
      <c r="A31" s="10" t="s">
        <v>19</v>
      </c>
      <c r="B31" s="11">
        <v>162</v>
      </c>
      <c r="C31" s="11" t="s">
        <v>20</v>
      </c>
      <c r="D31" s="11">
        <f>B31*150%</f>
        <v>243</v>
      </c>
    </row>
    <row r="32" spans="1:5" x14ac:dyDescent="0.25">
      <c r="A32" s="12" t="s">
        <v>8</v>
      </c>
      <c r="B32" s="13" t="s">
        <v>21</v>
      </c>
      <c r="C32" s="13" t="s">
        <v>20</v>
      </c>
      <c r="D32" s="13" t="s">
        <v>21</v>
      </c>
    </row>
    <row r="34" spans="1:5" x14ac:dyDescent="0.25">
      <c r="C34"/>
      <c r="D34"/>
      <c r="E34"/>
    </row>
    <row r="35" spans="1:5" ht="15.75" thickBot="1" x14ac:dyDescent="0.3">
      <c r="A35" s="5" t="s">
        <v>22</v>
      </c>
      <c r="B35" s="6"/>
      <c r="C35"/>
      <c r="D35"/>
      <c r="E35"/>
    </row>
    <row r="36" spans="1:5" x14ac:dyDescent="0.25">
      <c r="C36"/>
      <c r="D36"/>
      <c r="E36"/>
    </row>
    <row r="37" spans="1:5" x14ac:dyDescent="0.25">
      <c r="A37" s="14" t="s">
        <v>23</v>
      </c>
      <c r="B37" s="15" t="s">
        <v>38</v>
      </c>
      <c r="C37"/>
      <c r="D37"/>
      <c r="E37"/>
    </row>
    <row r="38" spans="1:5" x14ac:dyDescent="0.25">
      <c r="A38" s="16" t="s">
        <v>25</v>
      </c>
      <c r="B38" s="17" t="s">
        <v>26</v>
      </c>
      <c r="C38"/>
      <c r="D38"/>
      <c r="E38"/>
    </row>
    <row r="39" spans="1:5" x14ac:dyDescent="0.25">
      <c r="A39" s="10" t="s">
        <v>27</v>
      </c>
      <c r="B39" s="11" t="s">
        <v>39</v>
      </c>
      <c r="C39"/>
      <c r="D39"/>
      <c r="E39"/>
    </row>
    <row r="40" spans="1:5" x14ac:dyDescent="0.25">
      <c r="A40" s="12" t="s">
        <v>31</v>
      </c>
      <c r="B40" s="13" t="s">
        <v>32</v>
      </c>
      <c r="C40"/>
      <c r="D40"/>
      <c r="E40"/>
    </row>
    <row r="41" spans="1:5" x14ac:dyDescent="0.25">
      <c r="C41"/>
      <c r="D41"/>
      <c r="E41"/>
    </row>
    <row r="42" spans="1:5" x14ac:dyDescent="0.25">
      <c r="C42"/>
      <c r="D42"/>
      <c r="E42"/>
    </row>
    <row r="43" spans="1:5" x14ac:dyDescent="0.25">
      <c r="C43"/>
      <c r="D43"/>
      <c r="E43"/>
    </row>
    <row r="44" spans="1:5" x14ac:dyDescent="0.25">
      <c r="C44"/>
      <c r="D44"/>
      <c r="E44"/>
    </row>
    <row r="45" spans="1:5" x14ac:dyDescent="0.25">
      <c r="C45"/>
      <c r="D45"/>
      <c r="E45"/>
    </row>
    <row r="48" spans="1:5" x14ac:dyDescent="0.25">
      <c r="A48" t="s">
        <v>40</v>
      </c>
      <c r="B48" s="1" t="s">
        <v>41</v>
      </c>
    </row>
    <row r="49" spans="1:2" x14ac:dyDescent="0.25">
      <c r="A49" s="1">
        <v>2511</v>
      </c>
      <c r="B49" s="18" t="s">
        <v>42</v>
      </c>
    </row>
    <row r="50" spans="1:2" x14ac:dyDescent="0.25">
      <c r="A50" s="1">
        <v>2512</v>
      </c>
      <c r="B50" s="18" t="s">
        <v>43</v>
      </c>
    </row>
    <row r="51" spans="1:2" x14ac:dyDescent="0.25">
      <c r="A51" s="1">
        <v>2513</v>
      </c>
      <c r="B51" s="18" t="s">
        <v>44</v>
      </c>
    </row>
    <row r="52" spans="1:2" x14ac:dyDescent="0.25">
      <c r="A52" s="1"/>
      <c r="B52" s="18"/>
    </row>
    <row r="53" spans="1:2" x14ac:dyDescent="0.25">
      <c r="A53" s="1">
        <v>2521</v>
      </c>
      <c r="B53" s="18" t="s">
        <v>45</v>
      </c>
    </row>
    <row r="54" spans="1:2" x14ac:dyDescent="0.25">
      <c r="A54" s="1">
        <v>2522</v>
      </c>
      <c r="B54" s="18" t="s">
        <v>47</v>
      </c>
    </row>
    <row r="55" spans="1:2" x14ac:dyDescent="0.25">
      <c r="A55" s="1">
        <v>2523</v>
      </c>
      <c r="B55" s="18" t="s">
        <v>46</v>
      </c>
    </row>
    <row r="56" spans="1:2" x14ac:dyDescent="0.25">
      <c r="A56" s="1"/>
      <c r="B56" s="18"/>
    </row>
    <row r="57" spans="1:2" x14ac:dyDescent="0.25">
      <c r="A57" s="1">
        <v>2531</v>
      </c>
      <c r="B57" s="18" t="s">
        <v>49</v>
      </c>
    </row>
    <row r="58" spans="1:2" x14ac:dyDescent="0.25">
      <c r="A58" s="1">
        <v>2532</v>
      </c>
      <c r="B58" s="18" t="s">
        <v>50</v>
      </c>
    </row>
    <row r="59" spans="1:2" x14ac:dyDescent="0.25">
      <c r="A59" s="1">
        <v>2533</v>
      </c>
      <c r="B59" s="18" t="s">
        <v>48</v>
      </c>
    </row>
    <row r="60" spans="1:2" x14ac:dyDescent="0.25">
      <c r="A60" s="1"/>
      <c r="B60" s="18"/>
    </row>
    <row r="61" spans="1:2" x14ac:dyDescent="0.25">
      <c r="A61" s="1">
        <v>2571</v>
      </c>
      <c r="B61" s="18" t="s">
        <v>52</v>
      </c>
    </row>
    <row r="62" spans="1:2" x14ac:dyDescent="0.25">
      <c r="A62" s="1">
        <v>2572</v>
      </c>
      <c r="B62" s="18" t="s">
        <v>53</v>
      </c>
    </row>
    <row r="63" spans="1:2" x14ac:dyDescent="0.25">
      <c r="A63" s="1">
        <v>2573</v>
      </c>
      <c r="B63" s="18" t="s">
        <v>51</v>
      </c>
    </row>
    <row r="64" spans="1:2" x14ac:dyDescent="0.25">
      <c r="A64" s="1"/>
      <c r="B64" s="18" t="s">
        <v>61</v>
      </c>
    </row>
    <row r="65" spans="1:5" x14ac:dyDescent="0.25">
      <c r="A65" s="1"/>
      <c r="B65" s="18"/>
    </row>
    <row r="66" spans="1:5" x14ac:dyDescent="0.25">
      <c r="A66" s="1">
        <v>2581</v>
      </c>
      <c r="B66" s="18" t="s">
        <v>54</v>
      </c>
    </row>
    <row r="67" spans="1:5" x14ac:dyDescent="0.25">
      <c r="A67" s="1">
        <v>2582</v>
      </c>
      <c r="B67" s="18" t="s">
        <v>55</v>
      </c>
    </row>
    <row r="68" spans="1:5" x14ac:dyDescent="0.25">
      <c r="A68" s="1">
        <v>2583</v>
      </c>
      <c r="B68" s="18" t="s">
        <v>56</v>
      </c>
    </row>
    <row r="69" spans="1:5" x14ac:dyDescent="0.25">
      <c r="A69" s="1"/>
      <c r="B69" s="18" t="s">
        <v>57</v>
      </c>
    </row>
    <row r="70" spans="1:5" x14ac:dyDescent="0.25">
      <c r="A70" s="1"/>
      <c r="B70" s="18"/>
    </row>
    <row r="71" spans="1:5" x14ac:dyDescent="0.25">
      <c r="A71" s="1">
        <v>2591</v>
      </c>
      <c r="B71" s="18" t="s">
        <v>58</v>
      </c>
    </row>
    <row r="72" spans="1:5" x14ac:dyDescent="0.25">
      <c r="A72" s="1">
        <v>2592</v>
      </c>
      <c r="B72" s="18" t="s">
        <v>59</v>
      </c>
    </row>
    <row r="73" spans="1:5" x14ac:dyDescent="0.25">
      <c r="A73" s="1">
        <v>2593</v>
      </c>
      <c r="B73" s="18" t="s">
        <v>60</v>
      </c>
    </row>
    <row r="74" spans="1:5" x14ac:dyDescent="0.25">
      <c r="A74" s="18" t="s">
        <v>63</v>
      </c>
      <c r="E74"/>
    </row>
    <row r="75" spans="1:5" x14ac:dyDescent="0.25">
      <c r="B75" s="18" t="s">
        <v>62</v>
      </c>
    </row>
    <row r="76" spans="1:5" x14ac:dyDescent="0.25">
      <c r="B76" s="18" t="s">
        <v>64</v>
      </c>
    </row>
    <row r="78" spans="1:5" x14ac:dyDescent="0.25">
      <c r="A78" s="1"/>
      <c r="B78" s="18" t="s">
        <v>65</v>
      </c>
    </row>
    <row r="79" spans="1:5" x14ac:dyDescent="0.25">
      <c r="A79" s="1">
        <v>3510</v>
      </c>
      <c r="B79" s="18" t="s">
        <v>66</v>
      </c>
    </row>
    <row r="80" spans="1:5" x14ac:dyDescent="0.25">
      <c r="A80" s="1">
        <v>3690</v>
      </c>
      <c r="B80" s="18" t="s">
        <v>67</v>
      </c>
    </row>
    <row r="81" spans="1:2" x14ac:dyDescent="0.25">
      <c r="A81" s="1">
        <v>2091</v>
      </c>
      <c r="B81" s="18" t="s">
        <v>70</v>
      </c>
    </row>
    <row r="82" spans="1:2" x14ac:dyDescent="0.25">
      <c r="A82" s="1">
        <v>2190</v>
      </c>
      <c r="B82" s="18" t="s">
        <v>68</v>
      </c>
    </row>
    <row r="83" spans="1:2" x14ac:dyDescent="0.25">
      <c r="A83" s="1">
        <v>2990</v>
      </c>
      <c r="B83" s="18" t="s">
        <v>69</v>
      </c>
    </row>
    <row r="84" spans="1:2" x14ac:dyDescent="0.25">
      <c r="A84" s="1">
        <v>2230</v>
      </c>
      <c r="B84" s="18" t="s">
        <v>73</v>
      </c>
    </row>
    <row r="85" spans="1:2" x14ac:dyDescent="0.25">
      <c r="A85" s="1"/>
    </row>
    <row r="86" spans="1:2" x14ac:dyDescent="0.25">
      <c r="A86" s="1"/>
    </row>
    <row r="87" spans="1:2" x14ac:dyDescent="0.25">
      <c r="A87" s="1"/>
    </row>
    <row r="88" spans="1:2" x14ac:dyDescent="0.25">
      <c r="A88" s="1"/>
    </row>
    <row r="89" spans="1:2" x14ac:dyDescent="0.25">
      <c r="A89" s="1"/>
    </row>
    <row r="90" spans="1:2" x14ac:dyDescent="0.25">
      <c r="A90" s="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workbookViewId="0">
      <selection activeCell="A35" sqref="A35:B41"/>
    </sheetView>
  </sheetViews>
  <sheetFormatPr defaultRowHeight="15" x14ac:dyDescent="0.25"/>
  <cols>
    <col min="1" max="1" width="15.5703125" bestFit="1" customWidth="1"/>
    <col min="2" max="2" width="15.42578125" style="1" bestFit="1" customWidth="1"/>
    <col min="3" max="3" width="12.85546875" style="1" bestFit="1" customWidth="1"/>
    <col min="4" max="4" width="15.7109375" style="1" bestFit="1" customWidth="1"/>
    <col min="5" max="5" width="16.42578125" style="1" bestFit="1" customWidth="1"/>
  </cols>
  <sheetData>
    <row r="2" spans="1: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4" t="s">
        <v>5</v>
      </c>
      <c r="B3" s="7">
        <v>9.5</v>
      </c>
      <c r="C3" s="7">
        <v>19</v>
      </c>
      <c r="D3" s="7">
        <v>28.5</v>
      </c>
      <c r="E3" s="7">
        <v>38</v>
      </c>
    </row>
    <row r="4" spans="1:5" x14ac:dyDescent="0.25">
      <c r="A4" s="9" t="s">
        <v>6</v>
      </c>
      <c r="B4" s="8">
        <v>10.25</v>
      </c>
      <c r="C4" s="8">
        <v>20.5</v>
      </c>
      <c r="D4" s="8">
        <v>30.75</v>
      </c>
      <c r="E4" s="8">
        <v>41</v>
      </c>
    </row>
    <row r="5" spans="1:5" x14ac:dyDescent="0.25">
      <c r="A5" s="10" t="s">
        <v>7</v>
      </c>
      <c r="B5" s="11">
        <v>13.25</v>
      </c>
      <c r="C5" s="11">
        <v>26.5</v>
      </c>
      <c r="D5" s="11">
        <v>39.75</v>
      </c>
      <c r="E5" s="11">
        <v>53</v>
      </c>
    </row>
    <row r="6" spans="1:5" x14ac:dyDescent="0.25">
      <c r="A6" s="12" t="s">
        <v>8</v>
      </c>
      <c r="B6" s="13">
        <v>14</v>
      </c>
      <c r="C6" s="13">
        <v>28</v>
      </c>
      <c r="D6" s="13">
        <v>42</v>
      </c>
      <c r="E6" s="13">
        <v>56</v>
      </c>
    </row>
    <row r="9" spans="1:5" x14ac:dyDescent="0.25">
      <c r="A9" s="2" t="s">
        <v>9</v>
      </c>
      <c r="B9" s="3" t="s">
        <v>1</v>
      </c>
      <c r="C9" s="3" t="s">
        <v>2</v>
      </c>
      <c r="D9" s="3" t="s">
        <v>3</v>
      </c>
      <c r="E9" s="3" t="s">
        <v>4</v>
      </c>
    </row>
    <row r="10" spans="1:5" x14ac:dyDescent="0.25">
      <c r="A10" s="4" t="s">
        <v>5</v>
      </c>
      <c r="B10" s="7">
        <v>9.5</v>
      </c>
      <c r="C10" s="7">
        <v>19</v>
      </c>
      <c r="D10" s="7">
        <v>28.5</v>
      </c>
      <c r="E10" s="7">
        <v>38</v>
      </c>
    </row>
    <row r="11" spans="1:5" x14ac:dyDescent="0.25">
      <c r="A11" s="9" t="s">
        <v>6</v>
      </c>
      <c r="B11" s="8">
        <v>10.25</v>
      </c>
      <c r="C11" s="8">
        <v>20.5</v>
      </c>
      <c r="D11" s="8">
        <v>30.75</v>
      </c>
      <c r="E11" s="8">
        <v>41</v>
      </c>
    </row>
    <row r="12" spans="1:5" x14ac:dyDescent="0.25">
      <c r="A12" s="10" t="s">
        <v>7</v>
      </c>
      <c r="B12" s="11">
        <v>13.25</v>
      </c>
      <c r="C12" s="11">
        <v>26.5</v>
      </c>
      <c r="D12" s="11">
        <v>39.75</v>
      </c>
      <c r="E12" s="11">
        <v>53</v>
      </c>
    </row>
    <row r="13" spans="1:5" x14ac:dyDescent="0.25">
      <c r="A13" s="12" t="s">
        <v>8</v>
      </c>
      <c r="B13" s="13">
        <v>14</v>
      </c>
      <c r="C13" s="13">
        <v>28</v>
      </c>
      <c r="D13" s="13">
        <v>42</v>
      </c>
      <c r="E13" s="13">
        <v>56</v>
      </c>
    </row>
    <row r="16" spans="1:5" ht="15.75" thickBot="1" x14ac:dyDescent="0.3">
      <c r="A16" s="5"/>
      <c r="B16" s="6"/>
      <c r="C16" s="6" t="s">
        <v>10</v>
      </c>
      <c r="D16" s="6"/>
      <c r="E16" s="6"/>
    </row>
    <row r="18" spans="1:5" x14ac:dyDescent="0.25">
      <c r="A18" s="2"/>
      <c r="B18" s="3" t="s">
        <v>11</v>
      </c>
      <c r="C18" s="3" t="s">
        <v>12</v>
      </c>
      <c r="D18" s="3" t="s">
        <v>13</v>
      </c>
    </row>
    <row r="19" spans="1:5" x14ac:dyDescent="0.25">
      <c r="A19" s="4" t="s">
        <v>5</v>
      </c>
      <c r="B19" s="7">
        <v>9</v>
      </c>
      <c r="C19" s="7">
        <v>10</v>
      </c>
      <c r="D19" s="7">
        <v>19</v>
      </c>
    </row>
    <row r="20" spans="1:5" x14ac:dyDescent="0.25">
      <c r="A20" s="9" t="s">
        <v>6</v>
      </c>
      <c r="B20" s="8">
        <v>9.5</v>
      </c>
      <c r="C20" s="8">
        <v>11</v>
      </c>
      <c r="D20" s="8">
        <v>20.5</v>
      </c>
    </row>
    <row r="21" spans="1:5" x14ac:dyDescent="0.25">
      <c r="A21" s="10" t="s">
        <v>7</v>
      </c>
      <c r="B21" s="11">
        <v>12.5</v>
      </c>
      <c r="C21" s="11">
        <v>14</v>
      </c>
      <c r="D21" s="11">
        <v>26.5</v>
      </c>
    </row>
    <row r="22" spans="1:5" x14ac:dyDescent="0.25">
      <c r="A22" s="12" t="s">
        <v>8</v>
      </c>
      <c r="B22" s="13">
        <v>13.5</v>
      </c>
      <c r="C22" s="13">
        <v>14.5</v>
      </c>
      <c r="D22" s="13">
        <v>28</v>
      </c>
    </row>
    <row r="25" spans="1:5" ht="15.75" thickBot="1" x14ac:dyDescent="0.3">
      <c r="A25" s="5"/>
      <c r="B25" s="6"/>
      <c r="C25" s="6" t="s">
        <v>14</v>
      </c>
      <c r="D25" s="6"/>
      <c r="E25" s="6"/>
    </row>
    <row r="27" spans="1:5" x14ac:dyDescent="0.25">
      <c r="A27" s="2"/>
      <c r="B27" s="3" t="s">
        <v>15</v>
      </c>
      <c r="C27" s="3"/>
      <c r="D27" s="3" t="s">
        <v>16</v>
      </c>
    </row>
    <row r="28" spans="1:5" x14ac:dyDescent="0.25">
      <c r="A28" s="4" t="s">
        <v>17</v>
      </c>
      <c r="B28" s="7">
        <v>77</v>
      </c>
      <c r="C28" s="7" t="s">
        <v>20</v>
      </c>
      <c r="D28" s="7">
        <v>115.5</v>
      </c>
    </row>
    <row r="29" spans="1:5" x14ac:dyDescent="0.25">
      <c r="A29" s="4" t="s">
        <v>18</v>
      </c>
      <c r="B29" s="7">
        <v>98</v>
      </c>
      <c r="C29" s="7" t="s">
        <v>20</v>
      </c>
      <c r="D29" s="7">
        <v>147</v>
      </c>
    </row>
    <row r="30" spans="1:5" x14ac:dyDescent="0.25">
      <c r="A30" s="9" t="s">
        <v>6</v>
      </c>
      <c r="B30" s="8">
        <v>143</v>
      </c>
      <c r="C30" s="8" t="s">
        <v>20</v>
      </c>
      <c r="D30" s="8">
        <v>214.5</v>
      </c>
    </row>
    <row r="31" spans="1:5" x14ac:dyDescent="0.25">
      <c r="A31" s="10" t="s">
        <v>19</v>
      </c>
      <c r="B31" s="11">
        <v>158</v>
      </c>
      <c r="C31" s="11" t="s">
        <v>20</v>
      </c>
      <c r="D31" s="11">
        <v>237</v>
      </c>
    </row>
    <row r="32" spans="1:5" x14ac:dyDescent="0.25">
      <c r="A32" s="12" t="s">
        <v>8</v>
      </c>
      <c r="B32" s="13" t="s">
        <v>21</v>
      </c>
      <c r="C32" s="13" t="s">
        <v>20</v>
      </c>
      <c r="D32" s="13" t="s">
        <v>21</v>
      </c>
    </row>
    <row r="35" spans="1:2" ht="15.75" thickBot="1" x14ac:dyDescent="0.3">
      <c r="A35" s="5" t="s">
        <v>22</v>
      </c>
      <c r="B35" s="6"/>
    </row>
    <row r="37" spans="1:2" x14ac:dyDescent="0.25">
      <c r="A37" s="14" t="s">
        <v>23</v>
      </c>
      <c r="B37" s="15" t="s">
        <v>29</v>
      </c>
    </row>
    <row r="38" spans="1:2" x14ac:dyDescent="0.25">
      <c r="A38" s="16" t="s">
        <v>25</v>
      </c>
      <c r="B38" s="17" t="s">
        <v>26</v>
      </c>
    </row>
    <row r="39" spans="1:2" x14ac:dyDescent="0.25">
      <c r="A39" s="10" t="s">
        <v>27</v>
      </c>
      <c r="B39" s="11" t="s">
        <v>30</v>
      </c>
    </row>
    <row r="40" spans="1:2" x14ac:dyDescent="0.25">
      <c r="A40" s="12" t="s">
        <v>31</v>
      </c>
      <c r="B40" s="13" t="s">
        <v>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workbookViewId="0">
      <selection activeCell="D40" sqref="D40"/>
    </sheetView>
  </sheetViews>
  <sheetFormatPr defaultRowHeight="15" x14ac:dyDescent="0.25"/>
  <cols>
    <col min="1" max="1" width="15.5703125" bestFit="1" customWidth="1"/>
    <col min="2" max="2" width="15.42578125" style="1" bestFit="1" customWidth="1"/>
    <col min="3" max="3" width="12.85546875" style="1" bestFit="1" customWidth="1"/>
    <col min="4" max="4" width="15.7109375" style="1" bestFit="1" customWidth="1"/>
    <col min="5" max="5" width="16.42578125" style="1" bestFit="1" customWidth="1"/>
  </cols>
  <sheetData>
    <row r="2" spans="1: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4" t="s">
        <v>5</v>
      </c>
      <c r="B3" s="7">
        <v>8.5</v>
      </c>
      <c r="C3" s="7">
        <v>17</v>
      </c>
      <c r="D3" s="7">
        <v>25.5</v>
      </c>
      <c r="E3" s="7">
        <v>34</v>
      </c>
    </row>
    <row r="4" spans="1:5" x14ac:dyDescent="0.25">
      <c r="A4" s="9" t="s">
        <v>6</v>
      </c>
      <c r="B4" s="8">
        <v>9.75</v>
      </c>
      <c r="C4" s="8">
        <v>19.5</v>
      </c>
      <c r="D4" s="8">
        <v>29.25</v>
      </c>
      <c r="E4" s="8">
        <v>39</v>
      </c>
    </row>
    <row r="5" spans="1:5" x14ac:dyDescent="0.25">
      <c r="A5" s="10" t="s">
        <v>7</v>
      </c>
      <c r="B5" s="11">
        <v>11.75</v>
      </c>
      <c r="C5" s="11">
        <v>23.5</v>
      </c>
      <c r="D5" s="11">
        <v>35.25</v>
      </c>
      <c r="E5" s="11">
        <v>47</v>
      </c>
    </row>
    <row r="6" spans="1:5" x14ac:dyDescent="0.25">
      <c r="A6" s="12" t="s">
        <v>8</v>
      </c>
      <c r="B6" s="13">
        <v>12.5</v>
      </c>
      <c r="C6" s="13">
        <v>25</v>
      </c>
      <c r="D6" s="13">
        <v>37.5</v>
      </c>
      <c r="E6" s="13">
        <v>50</v>
      </c>
    </row>
    <row r="9" spans="1:5" x14ac:dyDescent="0.25">
      <c r="A9" s="2" t="s">
        <v>9</v>
      </c>
      <c r="B9" s="3" t="s">
        <v>1</v>
      </c>
      <c r="C9" s="3" t="s">
        <v>2</v>
      </c>
      <c r="D9" s="3" t="s">
        <v>3</v>
      </c>
      <c r="E9" s="3" t="s">
        <v>4</v>
      </c>
    </row>
    <row r="10" spans="1:5" x14ac:dyDescent="0.25">
      <c r="A10" s="4" t="s">
        <v>5</v>
      </c>
      <c r="B10" s="7">
        <v>8.5</v>
      </c>
      <c r="C10" s="7">
        <v>17</v>
      </c>
      <c r="D10" s="7">
        <v>25.5</v>
      </c>
      <c r="E10" s="7">
        <v>34</v>
      </c>
    </row>
    <row r="11" spans="1:5" x14ac:dyDescent="0.25">
      <c r="A11" s="9" t="s">
        <v>6</v>
      </c>
      <c r="B11" s="8">
        <v>9.75</v>
      </c>
      <c r="C11" s="8">
        <v>19.5</v>
      </c>
      <c r="D11" s="8">
        <v>29.25</v>
      </c>
      <c r="E11" s="8">
        <v>39</v>
      </c>
    </row>
    <row r="12" spans="1:5" x14ac:dyDescent="0.25">
      <c r="A12" s="10" t="s">
        <v>7</v>
      </c>
      <c r="B12" s="11">
        <v>11.75</v>
      </c>
      <c r="C12" s="11">
        <v>23.5</v>
      </c>
      <c r="D12" s="11">
        <v>35.25</v>
      </c>
      <c r="E12" s="11">
        <v>47</v>
      </c>
    </row>
    <row r="13" spans="1:5" x14ac:dyDescent="0.25">
      <c r="A13" s="12" t="s">
        <v>8</v>
      </c>
      <c r="B13" s="13">
        <v>12.5</v>
      </c>
      <c r="C13" s="13">
        <v>25</v>
      </c>
      <c r="D13" s="13">
        <v>37.5</v>
      </c>
      <c r="E13" s="13">
        <v>50</v>
      </c>
    </row>
    <row r="16" spans="1:5" ht="15.75" thickBot="1" x14ac:dyDescent="0.3">
      <c r="A16" s="5"/>
      <c r="B16" s="6"/>
      <c r="C16" s="6" t="s">
        <v>10</v>
      </c>
      <c r="D16" s="6"/>
      <c r="E16" s="6"/>
    </row>
    <row r="18" spans="1:5" x14ac:dyDescent="0.25">
      <c r="A18" s="2"/>
      <c r="B18" s="3" t="s">
        <v>11</v>
      </c>
      <c r="C18" s="3" t="s">
        <v>12</v>
      </c>
      <c r="D18" s="3" t="s">
        <v>13</v>
      </c>
    </row>
    <row r="19" spans="1:5" x14ac:dyDescent="0.25">
      <c r="A19" s="4" t="s">
        <v>5</v>
      </c>
      <c r="B19" s="7">
        <v>8</v>
      </c>
      <c r="C19" s="7">
        <v>9</v>
      </c>
      <c r="D19" s="7">
        <v>17</v>
      </c>
    </row>
    <row r="20" spans="1:5" x14ac:dyDescent="0.25">
      <c r="A20" s="9" t="s">
        <v>6</v>
      </c>
      <c r="B20" s="8">
        <v>9.25</v>
      </c>
      <c r="C20" s="8">
        <v>10.25</v>
      </c>
      <c r="D20" s="8">
        <v>19.5</v>
      </c>
    </row>
    <row r="21" spans="1:5" x14ac:dyDescent="0.25">
      <c r="A21" s="10" t="s">
        <v>7</v>
      </c>
      <c r="B21" s="11">
        <v>11.25</v>
      </c>
      <c r="C21" s="11">
        <v>12.25</v>
      </c>
      <c r="D21" s="11">
        <v>23.5</v>
      </c>
    </row>
    <row r="22" spans="1:5" x14ac:dyDescent="0.25">
      <c r="A22" s="12" t="s">
        <v>8</v>
      </c>
      <c r="B22" s="13">
        <v>12</v>
      </c>
      <c r="C22" s="13">
        <v>13</v>
      </c>
      <c r="D22" s="13">
        <v>25</v>
      </c>
    </row>
    <row r="25" spans="1:5" ht="15.75" thickBot="1" x14ac:dyDescent="0.3">
      <c r="A25" s="5"/>
      <c r="B25" s="6"/>
      <c r="C25" s="6" t="s">
        <v>14</v>
      </c>
      <c r="D25" s="6"/>
      <c r="E25" s="6"/>
    </row>
    <row r="27" spans="1:5" x14ac:dyDescent="0.25">
      <c r="A27" s="2"/>
      <c r="B27" s="3" t="s">
        <v>15</v>
      </c>
      <c r="C27" s="3"/>
      <c r="D27" s="3" t="s">
        <v>16</v>
      </c>
    </row>
    <row r="28" spans="1:5" x14ac:dyDescent="0.25">
      <c r="A28" s="4" t="s">
        <v>17</v>
      </c>
      <c r="B28" s="7">
        <v>73</v>
      </c>
      <c r="C28" s="7" t="s">
        <v>20</v>
      </c>
      <c r="D28" s="7">
        <v>109.5</v>
      </c>
    </row>
    <row r="29" spans="1:5" x14ac:dyDescent="0.25">
      <c r="A29" s="4" t="s">
        <v>18</v>
      </c>
      <c r="B29" s="7">
        <v>92</v>
      </c>
      <c r="C29" s="7" t="s">
        <v>20</v>
      </c>
      <c r="D29" s="7">
        <v>138</v>
      </c>
    </row>
    <row r="30" spans="1:5" x14ac:dyDescent="0.25">
      <c r="A30" s="9" t="s">
        <v>6</v>
      </c>
      <c r="B30" s="8">
        <v>135</v>
      </c>
      <c r="C30" s="8" t="s">
        <v>20</v>
      </c>
      <c r="D30" s="8">
        <v>202.5</v>
      </c>
    </row>
    <row r="31" spans="1:5" x14ac:dyDescent="0.25">
      <c r="A31" s="10" t="s">
        <v>19</v>
      </c>
      <c r="B31" s="11">
        <v>150</v>
      </c>
      <c r="C31" s="11" t="s">
        <v>20</v>
      </c>
      <c r="D31" s="11">
        <v>225</v>
      </c>
    </row>
    <row r="32" spans="1:5" x14ac:dyDescent="0.25">
      <c r="A32" s="12" t="s">
        <v>8</v>
      </c>
      <c r="B32" s="13" t="s">
        <v>21</v>
      </c>
      <c r="C32" s="13" t="s">
        <v>20</v>
      </c>
      <c r="D32" s="13" t="s">
        <v>21</v>
      </c>
    </row>
    <row r="35" spans="1:2" ht="15.75" thickBot="1" x14ac:dyDescent="0.3">
      <c r="A35" s="5" t="s">
        <v>22</v>
      </c>
      <c r="B35" s="6"/>
    </row>
    <row r="37" spans="1:2" x14ac:dyDescent="0.25">
      <c r="A37" s="14" t="s">
        <v>23</v>
      </c>
      <c r="B37" s="15" t="s">
        <v>33</v>
      </c>
    </row>
    <row r="38" spans="1:2" x14ac:dyDescent="0.25">
      <c r="A38" s="16" t="s">
        <v>25</v>
      </c>
      <c r="B38" s="17" t="s">
        <v>34</v>
      </c>
    </row>
    <row r="39" spans="1:2" x14ac:dyDescent="0.25">
      <c r="A39" s="10" t="s">
        <v>27</v>
      </c>
      <c r="B39" s="11" t="s">
        <v>28</v>
      </c>
    </row>
    <row r="40" spans="1:2" x14ac:dyDescent="0.25">
      <c r="A40" s="12" t="s">
        <v>31</v>
      </c>
      <c r="B40" s="13" t="s">
        <v>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topLeftCell="A22" workbookViewId="0">
      <selection activeCell="G29" sqref="G29"/>
    </sheetView>
  </sheetViews>
  <sheetFormatPr defaultRowHeight="15" x14ac:dyDescent="0.25"/>
  <cols>
    <col min="1" max="1" width="15.5703125" bestFit="1" customWidth="1"/>
    <col min="2" max="2" width="15.42578125" style="1" bestFit="1" customWidth="1"/>
    <col min="3" max="3" width="12.85546875" style="1" bestFit="1" customWidth="1"/>
    <col min="4" max="4" width="15.7109375" style="1" bestFit="1" customWidth="1"/>
    <col min="5" max="5" width="16.42578125" style="1" bestFit="1" customWidth="1"/>
  </cols>
  <sheetData>
    <row r="2" spans="1: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4" t="s">
        <v>5</v>
      </c>
      <c r="B3" s="7">
        <v>8.5</v>
      </c>
      <c r="C3" s="7">
        <v>17</v>
      </c>
      <c r="D3" s="7">
        <v>25.5</v>
      </c>
      <c r="E3" s="7">
        <v>34</v>
      </c>
    </row>
    <row r="4" spans="1:5" x14ac:dyDescent="0.25">
      <c r="A4" s="9" t="s">
        <v>6</v>
      </c>
      <c r="B4" s="8">
        <v>9.75</v>
      </c>
      <c r="C4" s="8">
        <v>31.5</v>
      </c>
      <c r="D4" s="8">
        <v>20.5</v>
      </c>
      <c r="E4" s="8">
        <v>0</v>
      </c>
    </row>
    <row r="5" spans="1:5" x14ac:dyDescent="0.25">
      <c r="A5" s="10" t="s">
        <v>7</v>
      </c>
      <c r="B5" s="11">
        <v>11.75</v>
      </c>
      <c r="C5" s="11">
        <v>40.5</v>
      </c>
      <c r="D5" s="11">
        <v>26.5</v>
      </c>
      <c r="E5" s="11">
        <v>0</v>
      </c>
    </row>
    <row r="6" spans="1:5" x14ac:dyDescent="0.25">
      <c r="A6" s="12" t="s">
        <v>8</v>
      </c>
      <c r="B6" s="13">
        <v>12.5</v>
      </c>
      <c r="C6" s="13">
        <v>42.5</v>
      </c>
      <c r="D6" s="13">
        <v>28</v>
      </c>
      <c r="E6" s="13">
        <v>0</v>
      </c>
    </row>
    <row r="9" spans="1:5" x14ac:dyDescent="0.25">
      <c r="A9" s="2" t="s">
        <v>9</v>
      </c>
      <c r="B9" s="3" t="s">
        <v>1</v>
      </c>
      <c r="C9" s="3" t="s">
        <v>2</v>
      </c>
      <c r="D9" s="3" t="s">
        <v>3</v>
      </c>
      <c r="E9" s="3" t="s">
        <v>4</v>
      </c>
    </row>
    <row r="10" spans="1:5" x14ac:dyDescent="0.25">
      <c r="A10" s="4" t="s">
        <v>5</v>
      </c>
      <c r="B10" s="7">
        <v>8.5</v>
      </c>
      <c r="C10" s="7">
        <v>9</v>
      </c>
      <c r="D10" s="7">
        <v>19</v>
      </c>
      <c r="E10" s="7">
        <v>38</v>
      </c>
    </row>
    <row r="11" spans="1:5" x14ac:dyDescent="0.25">
      <c r="A11" s="9" t="s">
        <v>6</v>
      </c>
      <c r="B11" s="8">
        <v>9.75</v>
      </c>
      <c r="C11" s="8">
        <v>9.5</v>
      </c>
      <c r="D11" s="8">
        <v>20.5</v>
      </c>
      <c r="E11" s="8">
        <v>41</v>
      </c>
    </row>
    <row r="12" spans="1:5" x14ac:dyDescent="0.25">
      <c r="A12" s="10" t="s">
        <v>7</v>
      </c>
      <c r="B12" s="11">
        <v>11.75</v>
      </c>
      <c r="C12" s="11">
        <v>12.5</v>
      </c>
      <c r="D12" s="11">
        <v>26.5</v>
      </c>
      <c r="E12" s="11">
        <v>50</v>
      </c>
    </row>
    <row r="13" spans="1:5" x14ac:dyDescent="0.25">
      <c r="A13" s="12" t="s">
        <v>8</v>
      </c>
      <c r="B13" s="13">
        <v>12.5</v>
      </c>
      <c r="C13" s="13">
        <v>13.5</v>
      </c>
      <c r="D13" s="13">
        <v>28</v>
      </c>
      <c r="E13" s="13">
        <v>56</v>
      </c>
    </row>
    <row r="16" spans="1:5" ht="15.75" thickBot="1" x14ac:dyDescent="0.3">
      <c r="A16" s="5"/>
      <c r="B16" s="6"/>
      <c r="C16" s="6" t="s">
        <v>10</v>
      </c>
      <c r="D16" s="6"/>
      <c r="E16" s="6"/>
    </row>
    <row r="18" spans="1:5" x14ac:dyDescent="0.25">
      <c r="A18" s="2"/>
      <c r="B18" s="3" t="s">
        <v>11</v>
      </c>
      <c r="C18" s="3" t="s">
        <v>12</v>
      </c>
      <c r="D18" s="3" t="s">
        <v>13</v>
      </c>
    </row>
    <row r="19" spans="1:5" x14ac:dyDescent="0.25">
      <c r="A19" s="4" t="s">
        <v>5</v>
      </c>
      <c r="B19" s="7">
        <v>8</v>
      </c>
      <c r="C19" s="7">
        <v>9</v>
      </c>
      <c r="D19" s="7">
        <v>17</v>
      </c>
    </row>
    <row r="20" spans="1:5" x14ac:dyDescent="0.25">
      <c r="A20" s="9" t="s">
        <v>6</v>
      </c>
      <c r="B20" s="8">
        <v>9.25</v>
      </c>
      <c r="C20" s="8">
        <v>10.25</v>
      </c>
      <c r="D20" s="8">
        <v>19.5</v>
      </c>
    </row>
    <row r="21" spans="1:5" x14ac:dyDescent="0.25">
      <c r="A21" s="10" t="s">
        <v>7</v>
      </c>
      <c r="B21" s="11">
        <v>11.25</v>
      </c>
      <c r="C21" s="11">
        <v>12.25</v>
      </c>
      <c r="D21" s="11">
        <v>23.5</v>
      </c>
    </row>
    <row r="22" spans="1:5" x14ac:dyDescent="0.25">
      <c r="A22" s="12" t="s">
        <v>8</v>
      </c>
      <c r="B22" s="13">
        <v>13.5</v>
      </c>
      <c r="C22" s="13">
        <v>14.5</v>
      </c>
      <c r="D22" s="13">
        <v>28</v>
      </c>
    </row>
    <row r="25" spans="1:5" ht="15.75" thickBot="1" x14ac:dyDescent="0.3">
      <c r="A25" s="5"/>
      <c r="B25" s="6"/>
      <c r="C25" s="6" t="s">
        <v>14</v>
      </c>
      <c r="D25" s="6"/>
      <c r="E25" s="6"/>
    </row>
    <row r="27" spans="1:5" x14ac:dyDescent="0.25">
      <c r="A27" s="2"/>
      <c r="B27" s="3" t="s">
        <v>15</v>
      </c>
      <c r="C27" s="3"/>
      <c r="D27" s="3" t="s">
        <v>16</v>
      </c>
    </row>
    <row r="28" spans="1:5" x14ac:dyDescent="0.25">
      <c r="A28" s="4" t="s">
        <v>17</v>
      </c>
      <c r="B28" s="7">
        <v>73</v>
      </c>
      <c r="C28" s="7" t="s">
        <v>20</v>
      </c>
      <c r="D28" s="7">
        <f>SUM(B28*150%)</f>
        <v>109.5</v>
      </c>
    </row>
    <row r="29" spans="1:5" x14ac:dyDescent="0.25">
      <c r="A29" s="4" t="s">
        <v>18</v>
      </c>
      <c r="B29" s="7">
        <v>92</v>
      </c>
      <c r="C29" s="7" t="s">
        <v>20</v>
      </c>
      <c r="D29" s="7">
        <f t="shared" ref="D29:D31" si="0">SUM(B29*150%)</f>
        <v>138</v>
      </c>
    </row>
    <row r="30" spans="1:5" x14ac:dyDescent="0.25">
      <c r="A30" s="9" t="s">
        <v>6</v>
      </c>
      <c r="B30" s="8">
        <v>135</v>
      </c>
      <c r="C30" s="8" t="s">
        <v>20</v>
      </c>
      <c r="D30" s="8">
        <f t="shared" si="0"/>
        <v>202.5</v>
      </c>
    </row>
    <row r="31" spans="1:5" x14ac:dyDescent="0.25">
      <c r="A31" s="10" t="s">
        <v>19</v>
      </c>
      <c r="B31" s="11">
        <v>150</v>
      </c>
      <c r="C31" s="11" t="s">
        <v>20</v>
      </c>
      <c r="D31" s="11">
        <f t="shared" si="0"/>
        <v>225</v>
      </c>
    </row>
    <row r="32" spans="1:5" x14ac:dyDescent="0.25">
      <c r="A32" s="12" t="s">
        <v>8</v>
      </c>
      <c r="B32" s="13" t="s">
        <v>21</v>
      </c>
      <c r="C32" s="13" t="s">
        <v>20</v>
      </c>
      <c r="D32" s="13" t="s">
        <v>21</v>
      </c>
    </row>
    <row r="35" spans="1:2" ht="15.75" thickBot="1" x14ac:dyDescent="0.3">
      <c r="A35" s="5" t="s">
        <v>22</v>
      </c>
      <c r="B35" s="6"/>
    </row>
    <row r="37" spans="1:2" x14ac:dyDescent="0.25">
      <c r="A37" s="14" t="s">
        <v>23</v>
      </c>
      <c r="B37" s="15" t="s">
        <v>29</v>
      </c>
    </row>
    <row r="38" spans="1:2" x14ac:dyDescent="0.25">
      <c r="A38" s="16" t="s">
        <v>25</v>
      </c>
      <c r="B38" s="17" t="s">
        <v>26</v>
      </c>
    </row>
    <row r="39" spans="1:2" x14ac:dyDescent="0.25">
      <c r="A39" s="10" t="s">
        <v>27</v>
      </c>
      <c r="B39" s="11" t="s">
        <v>30</v>
      </c>
    </row>
    <row r="40" spans="1:2" x14ac:dyDescent="0.25">
      <c r="A40" s="12" t="s">
        <v>31</v>
      </c>
      <c r="B40" s="1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FY15</vt:lpstr>
      <vt:lpstr>FY14</vt:lpstr>
      <vt:lpstr>FY13</vt:lpstr>
      <vt:lpstr>FY12</vt:lpstr>
      <vt:lpstr>FY11</vt:lpstr>
      <vt:lpstr>FY10</vt:lpstr>
      <vt:lpstr>FY09</vt:lpstr>
      <vt:lpstr>FY08</vt:lpstr>
      <vt:lpstr>FY07</vt:lpstr>
      <vt:lpstr>FY06</vt:lpstr>
      <vt:lpstr>FY05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hbarron</dc:creator>
  <cp:lastModifiedBy>Maggie Quigley</cp:lastModifiedBy>
  <cp:lastPrinted>2014-06-27T17:19:29Z</cp:lastPrinted>
  <dcterms:created xsi:type="dcterms:W3CDTF">2010-06-07T20:36:17Z</dcterms:created>
  <dcterms:modified xsi:type="dcterms:W3CDTF">2016-07-25T15:17:54Z</dcterms:modified>
</cp:coreProperties>
</file>