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20" windowHeight="4245" activeTab="0"/>
  </bookViews>
  <sheets>
    <sheet name="IRRCOST1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<sst xmlns="http://schemas.openxmlformats.org/spreadsheetml/2006/main" count="36" uniqueCount="30">
  <si>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IRRIGATION ENERGY COST COMPARISON</t>
  </si>
  <si>
    <t>Acres</t>
  </si>
  <si>
    <t>Electric:</t>
  </si>
  <si>
    <t>$/kWh</t>
  </si>
  <si>
    <t>% NPPPC</t>
  </si>
  <si>
    <t>Inch Application</t>
  </si>
  <si>
    <t>Nat. Gas:</t>
  </si>
  <si>
    <t>$/mcf</t>
  </si>
  <si>
    <t>Feet Lift</t>
  </si>
  <si>
    <t>Diesel:</t>
  </si>
  <si>
    <t>$/gal</t>
  </si>
  <si>
    <t>PSI Pressure</t>
  </si>
  <si>
    <t>Propane:</t>
  </si>
  <si>
    <t>Electric</t>
  </si>
  <si>
    <t>Nat. Gas</t>
  </si>
  <si>
    <t xml:space="preserve">  Diesel</t>
  </si>
  <si>
    <t xml:space="preserve"> Propane</t>
  </si>
  <si>
    <t>Electricity:</t>
  </si>
  <si>
    <t>Natural Gas:</t>
  </si>
  <si>
    <t>whp-hr/kWh Electricity</t>
  </si>
  <si>
    <t>whp-hr/mcf Natural Gas</t>
  </si>
  <si>
    <t>whp-hr/gal Diesel</t>
  </si>
  <si>
    <t>whp-hr/gal Propane</t>
  </si>
  <si>
    <t xml:space="preserve"> Energy Cost ($)</t>
  </si>
  <si>
    <t>INPUT VALUES FOR WHITE BOXES OR ACCEPT CURRENT VALUES</t>
  </si>
  <si>
    <t>ALL OUTPUT IS LISTED IN THIS RED BOX</t>
  </si>
  <si>
    <t xml:space="preserve">------------------ Cost as percent of: ------------------ </t>
  </si>
  <si>
    <t>This program was originally developed by David Pacey and Freddie Lamm,  Kansas State University</t>
  </si>
  <si>
    <t xml:space="preserve">            Compares energy costs of irrigation pumping with different fuels at various prices and levels of </t>
  </si>
  <si>
    <t xml:space="preserve">            performance.  % NPPPC is percent of Nebraska Pumping Plant Performance Criteria.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</si>
</sst>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E+00"/>
    <numFmt numFmtId="165" formatCode="&quot;$&quot;#,##0.00;\(&quot;$&quot;#,##0.00\)"/>
    <numFmt numFmtId="166" formatCode="&quot;$&quot;#,##0;\(&quot;$&quot;#,##0\)"/>
    <numFmt numFmtId="167" formatCode="m/d"/>
    <numFmt numFmtId="168" formatCode="0.000"/>
  </numFmts>
  <fonts count="1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sz val="8"/>
      <name val="Arial"/>
      <family val="2"/>
    </font>
    <font>
      <b/>
      <i/>
      <sz val="22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2" borderId="0" xfId="0" applyNumberFormat="1" applyFont="1" applyFill="1" applyAlignment="1">
      <alignment/>
    </xf>
    <xf numFmtId="0" fontId="6" fillId="2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3" borderId="0" xfId="0" applyNumberFormat="1" applyFont="1" applyFill="1" applyAlignment="1">
      <alignment/>
    </xf>
    <xf numFmtId="0" fontId="6" fillId="3" borderId="0" xfId="0" applyNumberFormat="1" applyFont="1" applyFill="1" applyAlignment="1" applyProtection="1">
      <alignment/>
      <protection locked="0"/>
    </xf>
    <xf numFmtId="2" fontId="6" fillId="3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Fill="1" applyAlignment="1" applyProtection="1">
      <alignment/>
      <protection locked="0"/>
    </xf>
    <xf numFmtId="168" fontId="6" fillId="0" borderId="0" xfId="0" applyNumberFormat="1" applyFont="1" applyFill="1" applyAlignment="1" applyProtection="1">
      <alignment/>
      <protection locked="0"/>
    </xf>
    <xf numFmtId="2" fontId="6" fillId="0" borderId="0" xfId="0" applyNumberFormat="1" applyFont="1" applyFill="1" applyAlignment="1" applyProtection="1">
      <alignment/>
      <protection locked="0"/>
    </xf>
    <xf numFmtId="0" fontId="7" fillId="3" borderId="0" xfId="0" applyNumberFormat="1" applyFont="1" applyFill="1" applyAlignment="1">
      <alignment/>
    </xf>
    <xf numFmtId="0" fontId="8" fillId="3" borderId="0" xfId="0" applyNumberFormat="1" applyFont="1" applyFill="1" applyAlignment="1">
      <alignment/>
    </xf>
    <xf numFmtId="0" fontId="10" fillId="2" borderId="0" xfId="0" applyNumberFormat="1" applyFont="1" applyFill="1" applyAlignment="1">
      <alignment/>
    </xf>
    <xf numFmtId="0" fontId="6" fillId="4" borderId="0" xfId="0" applyNumberFormat="1" applyFont="1" applyFill="1" applyAlignment="1">
      <alignment/>
    </xf>
    <xf numFmtId="0" fontId="7" fillId="4" borderId="0" xfId="0" applyNumberFormat="1" applyFont="1" applyFill="1" applyAlignment="1">
      <alignment/>
    </xf>
    <xf numFmtId="0" fontId="7" fillId="4" borderId="0" xfId="0" applyNumberFormat="1" applyFont="1" applyFill="1" applyAlignment="1" applyProtection="1">
      <alignment/>
      <protection locked="0"/>
    </xf>
    <xf numFmtId="0" fontId="7" fillId="4" borderId="0" xfId="0" applyFont="1" applyFill="1" applyAlignment="1">
      <alignment/>
    </xf>
    <xf numFmtId="0" fontId="7" fillId="4" borderId="0" xfId="0" applyNumberFormat="1" applyFont="1" applyFill="1" applyAlignment="1" quotePrefix="1">
      <alignment/>
    </xf>
    <xf numFmtId="2" fontId="7" fillId="4" borderId="0" xfId="0" applyNumberFormat="1" applyFont="1" applyFill="1" applyAlignment="1">
      <alignment/>
    </xf>
    <xf numFmtId="1" fontId="7" fillId="4" borderId="0" xfId="0" applyNumberFormat="1" applyFont="1" applyFill="1" applyAlignment="1">
      <alignment/>
    </xf>
    <xf numFmtId="0" fontId="7" fillId="3" borderId="0" xfId="0" applyNumberFormat="1" applyFont="1" applyFill="1" applyAlignment="1">
      <alignment horizontal="left"/>
    </xf>
    <xf numFmtId="0" fontId="8" fillId="4" borderId="0" xfId="0" applyNumberFormat="1" applyFont="1" applyFill="1" applyAlignment="1">
      <alignment/>
    </xf>
    <xf numFmtId="0" fontId="7" fillId="4" borderId="0" xfId="0" applyNumberFormat="1" applyFont="1" applyFill="1" applyAlignment="1">
      <alignment horizontal="right"/>
    </xf>
    <xf numFmtId="0" fontId="6" fillId="2" borderId="0" xfId="0" applyFont="1" applyFill="1" applyAlignment="1">
      <alignment/>
    </xf>
    <xf numFmtId="0" fontId="9" fillId="2" borderId="0" xfId="0" applyNumberFormat="1" applyFont="1" applyFill="1" applyAlignment="1">
      <alignment/>
    </xf>
    <xf numFmtId="0" fontId="1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11" sqref="A11"/>
    </sheetView>
  </sheetViews>
  <sheetFormatPr defaultColWidth="8.796875" defaultRowHeight="15"/>
  <cols>
    <col min="1" max="1" width="12.09765625" style="4" customWidth="1"/>
    <col min="2" max="2" width="16.69921875" style="4" customWidth="1"/>
    <col min="3" max="3" width="8.3984375" style="4" customWidth="1"/>
    <col min="4" max="4" width="11.5" style="4" customWidth="1"/>
    <col min="5" max="8" width="10.69921875" style="4" customWidth="1"/>
    <col min="9" max="9" width="8" style="4" customWidth="1"/>
    <col min="10" max="16384" width="9" style="4" customWidth="1"/>
  </cols>
  <sheetData>
    <row r="1" spans="1:9" ht="27.75">
      <c r="A1" s="13" t="s">
        <v>0</v>
      </c>
      <c r="B1" s="1"/>
      <c r="C1" s="1"/>
      <c r="D1" s="1"/>
      <c r="E1" s="2"/>
      <c r="F1" s="2"/>
      <c r="G1" s="2"/>
      <c r="H1" s="2"/>
      <c r="I1" s="3"/>
    </row>
    <row r="2" spans="1:9" ht="15">
      <c r="A2" s="2" t="s">
        <v>28</v>
      </c>
      <c r="B2" s="24"/>
      <c r="C2" s="2"/>
      <c r="D2" s="2"/>
      <c r="E2" s="2"/>
      <c r="F2" s="2"/>
      <c r="G2" s="2"/>
      <c r="H2" s="2"/>
      <c r="I2" s="3"/>
    </row>
    <row r="3" spans="1:9" ht="15">
      <c r="A3" s="2" t="s">
        <v>29</v>
      </c>
      <c r="B3" s="24"/>
      <c r="C3" s="2"/>
      <c r="D3" s="2"/>
      <c r="E3" s="2"/>
      <c r="F3" s="2"/>
      <c r="G3" s="2"/>
      <c r="H3" s="2"/>
      <c r="I3" s="3"/>
    </row>
    <row r="4" spans="1:9" ht="9.75" customHeight="1">
      <c r="A4" s="2"/>
      <c r="B4" s="2"/>
      <c r="C4" s="2"/>
      <c r="D4" s="2"/>
      <c r="E4" s="2"/>
      <c r="F4" s="2"/>
      <c r="G4" s="2"/>
      <c r="H4" s="2"/>
      <c r="I4" s="3"/>
    </row>
    <row r="5" spans="1:9" ht="15.75">
      <c r="A5" s="12" t="s">
        <v>24</v>
      </c>
      <c r="B5" s="11"/>
      <c r="C5" s="11"/>
      <c r="D5" s="11"/>
      <c r="E5" s="11"/>
      <c r="F5" s="5"/>
      <c r="G5" s="5"/>
      <c r="H5" s="5"/>
      <c r="I5" s="3"/>
    </row>
    <row r="6" spans="1:9" ht="15.75">
      <c r="A6" s="8">
        <v>130</v>
      </c>
      <c r="B6" s="11" t="s">
        <v>1</v>
      </c>
      <c r="C6" s="11"/>
      <c r="D6" s="11" t="s">
        <v>2</v>
      </c>
      <c r="E6" s="9">
        <v>0.08</v>
      </c>
      <c r="F6" s="11" t="s">
        <v>3</v>
      </c>
      <c r="G6" s="8">
        <v>100</v>
      </c>
      <c r="H6" s="21" t="s">
        <v>4</v>
      </c>
      <c r="I6" s="3"/>
    </row>
    <row r="7" spans="1:9" ht="15.75">
      <c r="A7" s="8">
        <v>18</v>
      </c>
      <c r="B7" s="11" t="s">
        <v>5</v>
      </c>
      <c r="C7" s="11"/>
      <c r="D7" s="11" t="s">
        <v>6</v>
      </c>
      <c r="E7" s="10">
        <v>3</v>
      </c>
      <c r="F7" s="11" t="s">
        <v>7</v>
      </c>
      <c r="G7" s="8">
        <v>100</v>
      </c>
      <c r="H7" s="11" t="s">
        <v>4</v>
      </c>
      <c r="I7" s="3"/>
    </row>
    <row r="8" spans="1:9" ht="15.75">
      <c r="A8" s="8">
        <v>150</v>
      </c>
      <c r="B8" s="11" t="s">
        <v>8</v>
      </c>
      <c r="C8" s="11"/>
      <c r="D8" s="11" t="s">
        <v>9</v>
      </c>
      <c r="E8" s="10">
        <v>1</v>
      </c>
      <c r="F8" s="11" t="s">
        <v>10</v>
      </c>
      <c r="G8" s="8">
        <v>100</v>
      </c>
      <c r="H8" s="11" t="s">
        <v>4</v>
      </c>
      <c r="I8" s="3"/>
    </row>
    <row r="9" spans="1:9" ht="15.75">
      <c r="A9" s="8">
        <v>45</v>
      </c>
      <c r="B9" s="11" t="s">
        <v>11</v>
      </c>
      <c r="C9" s="11"/>
      <c r="D9" s="11" t="s">
        <v>12</v>
      </c>
      <c r="E9" s="10">
        <v>0.6</v>
      </c>
      <c r="F9" s="11" t="s">
        <v>10</v>
      </c>
      <c r="G9" s="8">
        <v>100</v>
      </c>
      <c r="H9" s="11" t="s">
        <v>4</v>
      </c>
      <c r="I9" s="3"/>
    </row>
    <row r="10" spans="1:9" ht="8.25" customHeight="1">
      <c r="A10" s="6"/>
      <c r="B10" s="11"/>
      <c r="C10" s="11"/>
      <c r="D10" s="11"/>
      <c r="E10" s="7"/>
      <c r="F10" s="11"/>
      <c r="G10" s="6"/>
      <c r="H10" s="11"/>
      <c r="I10" s="3"/>
    </row>
    <row r="11" spans="1:9" ht="15.75">
      <c r="A11" s="22" t="s">
        <v>25</v>
      </c>
      <c r="B11" s="15"/>
      <c r="C11" s="15"/>
      <c r="D11" s="15"/>
      <c r="E11" s="16"/>
      <c r="F11" s="15"/>
      <c r="G11" s="15"/>
      <c r="H11" s="15"/>
      <c r="I11" s="3"/>
    </row>
    <row r="12" spans="1:9" ht="15.75">
      <c r="A12" s="15"/>
      <c r="B12" s="15"/>
      <c r="C12" s="17"/>
      <c r="D12" s="15"/>
      <c r="E12" s="18" t="s">
        <v>26</v>
      </c>
      <c r="F12" s="17"/>
      <c r="G12" s="17"/>
      <c r="H12" s="17"/>
      <c r="I12" s="3"/>
    </row>
    <row r="13" spans="1:9" ht="15.75">
      <c r="A13" s="15"/>
      <c r="B13" s="15" t="s">
        <v>23</v>
      </c>
      <c r="C13" s="17"/>
      <c r="D13" s="15"/>
      <c r="E13" s="23" t="s">
        <v>13</v>
      </c>
      <c r="F13" s="23" t="s">
        <v>14</v>
      </c>
      <c r="G13" s="23" t="s">
        <v>15</v>
      </c>
      <c r="H13" s="23" t="s">
        <v>16</v>
      </c>
      <c r="I13" s="3"/>
    </row>
    <row r="14" spans="1:9" ht="15.75">
      <c r="A14" s="15" t="s">
        <v>17</v>
      </c>
      <c r="B14" s="19">
        <f>11.44*$E$6*$A$6*($A$8+2.31*$A$9)*$A$7/($A$20*$G$6)</f>
        <v>6145.2112271186425</v>
      </c>
      <c r="C14" s="17"/>
      <c r="D14" s="15"/>
      <c r="E14" s="20">
        <v>100</v>
      </c>
      <c r="F14" s="20">
        <f>100*$B$14/$B$15</f>
        <v>185.9133709981167</v>
      </c>
      <c r="G14" s="20">
        <f>100*$B$14/$B$16</f>
        <v>112.99435028248585</v>
      </c>
      <c r="H14" s="20">
        <f>100*$B$14/$B$17</f>
        <v>103.80414312617704</v>
      </c>
      <c r="I14" s="3"/>
    </row>
    <row r="15" spans="1:9" ht="15.75">
      <c r="A15" s="15" t="s">
        <v>18</v>
      </c>
      <c r="B15" s="19">
        <f>11.44*$E$7*$A$6*($A$8+2.31*$A$9)*$A$7/($A$21*$G$7)</f>
        <v>3305.4164927066454</v>
      </c>
      <c r="C15" s="17"/>
      <c r="D15" s="15"/>
      <c r="E15" s="20">
        <f>100*$B$15/$B$14</f>
        <v>53.78849270664508</v>
      </c>
      <c r="F15" s="20">
        <v>100</v>
      </c>
      <c r="G15" s="20">
        <f>100*$B$15/$B$16</f>
        <v>60.77795786061589</v>
      </c>
      <c r="H15" s="20">
        <f>100*$B$15/$B$17</f>
        <v>55.83468395461915</v>
      </c>
      <c r="I15" s="3"/>
    </row>
    <row r="16" spans="1:9" ht="15.75">
      <c r="A16" s="15" t="s">
        <v>9</v>
      </c>
      <c r="B16" s="19">
        <f>11.44*$E$8*$A$6*($A$8+2.31*$A$9)*$A$7/($A$22*$G$8)</f>
        <v>5438.511936</v>
      </c>
      <c r="C16" s="17"/>
      <c r="D16" s="15"/>
      <c r="E16" s="20">
        <f>100*$B$16/$B$14</f>
        <v>88.50000000000003</v>
      </c>
      <c r="F16" s="20">
        <f>100*$B$16/$B$15</f>
        <v>164.5333333333333</v>
      </c>
      <c r="G16" s="20">
        <v>100</v>
      </c>
      <c r="H16" s="20">
        <f>100*$B$16/$B$17</f>
        <v>91.86666666666669</v>
      </c>
      <c r="I16" s="3"/>
    </row>
    <row r="17" spans="1:9" ht="15.75">
      <c r="A17" s="15" t="s">
        <v>12</v>
      </c>
      <c r="B17" s="19">
        <f>11.44*$E$9*$A$6*($A$8+2.31*$A$9)*$A$7/($A$23*$G$9)</f>
        <v>5920.005735849055</v>
      </c>
      <c r="C17" s="17"/>
      <c r="D17" s="15"/>
      <c r="E17" s="20">
        <f>100*$B$17/$B$14</f>
        <v>96.33526850507982</v>
      </c>
      <c r="F17" s="20">
        <f>100*$B$17/$B$15</f>
        <v>179.1001451378809</v>
      </c>
      <c r="G17" s="20">
        <f>100*$B$17/$B$16</f>
        <v>108.85341074020316</v>
      </c>
      <c r="H17" s="20">
        <v>100</v>
      </c>
      <c r="I17" s="3"/>
    </row>
    <row r="18" spans="1:9" ht="12" customHeight="1">
      <c r="A18" s="14"/>
      <c r="B18" s="14"/>
      <c r="C18" s="14"/>
      <c r="D18" s="14"/>
      <c r="E18" s="14"/>
      <c r="F18" s="14"/>
      <c r="G18" s="14"/>
      <c r="H18" s="14"/>
      <c r="I18" s="3"/>
    </row>
    <row r="19" spans="1:9" ht="9.75" customHeight="1">
      <c r="A19" s="2"/>
      <c r="B19" s="2"/>
      <c r="C19" s="2"/>
      <c r="D19" s="2"/>
      <c r="E19" s="2"/>
      <c r="F19" s="2"/>
      <c r="G19" s="2"/>
      <c r="H19" s="2"/>
      <c r="I19" s="3"/>
    </row>
    <row r="20" spans="1:9" ht="15">
      <c r="A20" s="25">
        <v>0.885</v>
      </c>
      <c r="B20" s="25" t="s">
        <v>19</v>
      </c>
      <c r="C20" s="2"/>
      <c r="D20" s="2"/>
      <c r="E20" s="2"/>
      <c r="F20" s="2"/>
      <c r="G20" s="2"/>
      <c r="H20" s="2"/>
      <c r="I20" s="3"/>
    </row>
    <row r="21" spans="1:9" ht="15">
      <c r="A21" s="25">
        <v>61.7</v>
      </c>
      <c r="B21" s="25" t="s">
        <v>20</v>
      </c>
      <c r="C21" s="2"/>
      <c r="D21" s="2"/>
      <c r="E21" s="2"/>
      <c r="F21" s="2"/>
      <c r="G21" s="2"/>
      <c r="H21" s="2"/>
      <c r="I21" s="3"/>
    </row>
    <row r="22" spans="1:9" ht="15">
      <c r="A22" s="25">
        <v>12.5</v>
      </c>
      <c r="B22" s="25" t="s">
        <v>21</v>
      </c>
      <c r="C22" s="2"/>
      <c r="D22" s="2"/>
      <c r="E22" s="2"/>
      <c r="F22" s="2"/>
      <c r="G22" s="2"/>
      <c r="H22" s="2"/>
      <c r="I22" s="3"/>
    </row>
    <row r="23" spans="1:9" ht="15">
      <c r="A23" s="25">
        <v>6.89</v>
      </c>
      <c r="B23" s="25" t="s">
        <v>22</v>
      </c>
      <c r="C23" s="2"/>
      <c r="D23" s="2"/>
      <c r="E23" s="2"/>
      <c r="F23" s="2"/>
      <c r="G23" s="2"/>
      <c r="H23" s="2"/>
      <c r="I23" s="3"/>
    </row>
    <row r="24" spans="1:8" ht="7.5" customHeight="1">
      <c r="A24" s="24"/>
      <c r="B24" s="24"/>
      <c r="C24" s="24"/>
      <c r="D24" s="24"/>
      <c r="E24" s="24"/>
      <c r="F24" s="24"/>
      <c r="G24" s="24"/>
      <c r="H24" s="24"/>
    </row>
    <row r="25" spans="1:8" ht="15">
      <c r="A25" s="26" t="s">
        <v>27</v>
      </c>
      <c r="B25" s="24"/>
      <c r="C25" s="24"/>
      <c r="D25" s="24"/>
      <c r="E25" s="24"/>
      <c r="F25" s="24"/>
      <c r="G25" s="24"/>
      <c r="H25" s="24"/>
    </row>
  </sheetData>
  <printOptions gridLines="1"/>
  <pageMargins left="0.4" right="0.1" top="0.3333333333333333" bottom="0" header="0.5" footer="0.5"/>
  <pageSetup horizontalDpi="600" verticalDpi="600" orientation="landscape" r:id="rId1"/>
  <headerFooter alignWithMargins="0">
    <oddHeader>&amp;C&amp;A</oddHeader>
    <oddFooter>&amp;L&amp;F      K-State Research and Extension&amp;R&amp;D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Freddie Lamm</cp:lastModifiedBy>
  <cp:lastPrinted>1999-12-06T17:16:01Z</cp:lastPrinted>
  <dcterms:created xsi:type="dcterms:W3CDTF">1999-12-06T13:41:24Z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